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420" windowWidth="9720" windowHeight="7005" activeTab="0"/>
  </bookViews>
  <sheets>
    <sheet name="13SB_08" sheetId="1" r:id="rId1"/>
  </sheets>
  <externalReferences>
    <externalReference r:id="rId4"/>
    <externalReference r:id="rId5"/>
  </externalReferences>
  <definedNames>
    <definedName name="_Regression_Int" localSheetId="0" hidden="1">1</definedName>
    <definedName name="CID_CAB">'13SB_08'!#REF!</definedName>
    <definedName name="pag1">'13SB_08'!$A$1:$E$54</definedName>
  </definedNames>
  <calcPr fullCalcOnLoad="1"/>
</workbook>
</file>

<file path=xl/sharedStrings.xml><?xml version="1.0" encoding="utf-8"?>
<sst xmlns="http://schemas.openxmlformats.org/spreadsheetml/2006/main" count="87" uniqueCount="46">
  <si>
    <t>Janeiro</t>
  </si>
  <si>
    <t>Fevereiro</t>
  </si>
  <si>
    <t>Março</t>
  </si>
  <si>
    <t>Abril</t>
  </si>
  <si>
    <t>Maio</t>
  </si>
  <si>
    <t>Junho</t>
  </si>
  <si>
    <t>TOTAL</t>
  </si>
  <si>
    <t>Julho</t>
  </si>
  <si>
    <t>Setembro</t>
  </si>
  <si>
    <t>Outubro</t>
  </si>
  <si>
    <t>Dezembro</t>
  </si>
  <si>
    <t>GRUPOS DE ESPÉCIES</t>
  </si>
  <si>
    <t>FONTE: DATAPREV, SUB, SINTESE.</t>
  </si>
  <si>
    <t>VALOR MENSAL DE BENEFÍCIOS EMITIDOS (R$ Mil)</t>
  </si>
  <si>
    <t>BENEFÍCIOS DO RGPS</t>
  </si>
  <si>
    <t>BENEFÍCIOS ASSISTENCIAIS</t>
  </si>
  <si>
    <t xml:space="preserve">   Previdenciários</t>
  </si>
  <si>
    <t xml:space="preserve">      Aposentadorias</t>
  </si>
  <si>
    <t xml:space="preserve">         Tempo de Contribuição</t>
  </si>
  <si>
    <t xml:space="preserve">         Idade</t>
  </si>
  <si>
    <t xml:space="preserve">         Invalidez</t>
  </si>
  <si>
    <t xml:space="preserve">      Pensão por Morte</t>
  </si>
  <si>
    <t xml:space="preserve">      Auxílios</t>
  </si>
  <si>
    <t xml:space="preserve">         Doença</t>
  </si>
  <si>
    <t xml:space="preserve">         Reclusão</t>
  </si>
  <si>
    <t xml:space="preserve">         Acidente</t>
  </si>
  <si>
    <t xml:space="preserve">      Outros</t>
  </si>
  <si>
    <t xml:space="preserve">         Abono de Permanência</t>
  </si>
  <si>
    <t xml:space="preserve">         Vantagem de Servidor</t>
  </si>
  <si>
    <t xml:space="preserve">   Acidentários</t>
  </si>
  <si>
    <t xml:space="preserve">      Aposentadoria por Invalidez</t>
  </si>
  <si>
    <t xml:space="preserve">         Suplementar</t>
  </si>
  <si>
    <t xml:space="preserve">      Amparos Assistenciais</t>
  </si>
  <si>
    <t xml:space="preserve">         Portador de Deficiência</t>
  </si>
  <si>
    <t xml:space="preserve">         Idoso</t>
  </si>
  <si>
    <t xml:space="preserve">      Pensão Mensal Vitalícia</t>
  </si>
  <si>
    <t xml:space="preserve">      Rendas Mensais Vitalícias </t>
  </si>
  <si>
    <t xml:space="preserve">         Salário-Família</t>
  </si>
  <si>
    <t xml:space="preserve">      Salário-Maternidade (1)</t>
  </si>
  <si>
    <t>Novembro (2)</t>
  </si>
  <si>
    <t>NOTAS: 1. As diferenças porventura existentes entre soma de parcelas e totais são provenientes de arredondamento.</t>
  </si>
  <si>
    <t xml:space="preserve">               2. A partir da Lei 10.820, de 17/12/2003, são considerados os descontos referentes aos valores em empréstimos consignados.</t>
  </si>
  <si>
    <t>(1) A partir da Lei nº 10.710, de 05/08/2003,são contabilizados pelos Sistemas de Benefícios apenas os salários-maternidade concedidos para as trabalhadoras avulsas, as empregadas domésticas, as seguradas especiais, as contribuintes individuais e facultativas. As demais seguradas empregadas passam a ter o benefício concedido pelas empresas e contabilizadas à parte.    (2) Incluído o montante referente ao abono anual (somente as aposentadorias, pensões por morte e os auxílios fazem jus ao abono anual).</t>
  </si>
  <si>
    <t>ENCARGOS PREV. UNIÃO - EPU</t>
  </si>
  <si>
    <t>Agosto (2)</t>
  </si>
  <si>
    <t>B.8 - Valor mensal de benefícios emitidos, segundo os grupos de espécies - 2013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</si>
</sst>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General_)"/>
    <numFmt numFmtId="185" formatCode="@*."/>
    <numFmt numFmtId="186" formatCode="#,##0;&quot;–&quot;#,##0;&quot;–&quot;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6"/>
      <name val="MS Sans Serif"/>
      <family val="2"/>
    </font>
    <font>
      <b/>
      <sz val="6"/>
      <name val="MS Sans Serif"/>
      <family val="2"/>
    </font>
    <font>
      <i/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4" fillId="0" borderId="0">
      <alignment vertical="center"/>
      <protection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3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 quotePrefix="1">
      <alignment horizontal="center" vertical="center"/>
      <protection/>
    </xf>
    <xf numFmtId="185" fontId="7" fillId="0" borderId="0" xfId="0" applyNumberFormat="1" applyFont="1" applyAlignment="1" applyProtection="1" quotePrefix="1">
      <alignment horizontal="left"/>
      <protection/>
    </xf>
    <xf numFmtId="185" fontId="7" fillId="0" borderId="0" xfId="0" applyNumberFormat="1" applyFont="1" applyAlignment="1" applyProtection="1">
      <alignment horizontal="left"/>
      <protection/>
    </xf>
    <xf numFmtId="185" fontId="6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/>
    </xf>
    <xf numFmtId="185" fontId="6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185" fontId="6" fillId="0" borderId="0" xfId="0" applyNumberFormat="1" applyFont="1" applyBorder="1" applyAlignment="1" applyProtection="1" quotePrefix="1">
      <alignment horizontal="left"/>
      <protection/>
    </xf>
    <xf numFmtId="185" fontId="6" fillId="0" borderId="10" xfId="0" applyNumberFormat="1" applyFont="1" applyBorder="1" applyAlignment="1" applyProtection="1" quotePrefix="1">
      <alignment horizontal="left"/>
      <protection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 quotePrefix="1">
      <alignment horizontal="left"/>
      <protection/>
    </xf>
    <xf numFmtId="0" fontId="6" fillId="0" borderId="12" xfId="0" applyFont="1" applyBorder="1" applyAlignment="1">
      <alignment/>
    </xf>
    <xf numFmtId="0" fontId="5" fillId="0" borderId="0" xfId="55" applyFont="1" applyAlignment="1">
      <alignment horizontal="centerContinuous"/>
      <protection/>
    </xf>
    <xf numFmtId="186" fontId="7" fillId="0" borderId="0" xfId="0" applyNumberFormat="1" applyFont="1" applyAlignment="1" applyProtection="1">
      <alignment horizontal="right"/>
      <protection/>
    </xf>
    <xf numFmtId="186" fontId="6" fillId="0" borderId="0" xfId="0" applyNumberFormat="1" applyFont="1" applyAlignment="1" applyProtection="1">
      <alignment horizontal="right"/>
      <protection/>
    </xf>
    <xf numFmtId="186" fontId="6" fillId="0" borderId="10" xfId="0" applyNumberFormat="1" applyFont="1" applyBorder="1" applyAlignment="1" applyProtection="1">
      <alignment horizontal="right"/>
      <protection/>
    </xf>
    <xf numFmtId="186" fontId="6" fillId="0" borderId="10" xfId="0" applyNumberFormat="1" applyFont="1" applyBorder="1" applyAlignment="1">
      <alignment horizontal="right"/>
    </xf>
    <xf numFmtId="185" fontId="6" fillId="0" borderId="0" xfId="0" applyNumberFormat="1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0" xfId="0" applyFont="1" applyAlignment="1" applyProtection="1" quotePrefix="1">
      <alignment horizontal="left"/>
      <protection/>
    </xf>
    <xf numFmtId="186" fontId="7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SB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SB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SB_10"/>
    </sheetNames>
    <sheetDataSet>
      <sheetData sheetId="0">
        <row r="12">
          <cell r="B12">
            <v>7037519.85565</v>
          </cell>
          <cell r="C12">
            <v>7049185.26452</v>
          </cell>
          <cell r="D12">
            <v>7062717.16535</v>
          </cell>
          <cell r="E12">
            <v>7094287.29619</v>
          </cell>
          <cell r="F12">
            <v>7118054.48749</v>
          </cell>
          <cell r="G12">
            <v>7136940.30881</v>
          </cell>
        </row>
        <row r="13">
          <cell r="B13">
            <v>2457903.31453</v>
          </cell>
          <cell r="C13">
            <v>2468691.47779</v>
          </cell>
          <cell r="D13">
            <v>2478425.44857</v>
          </cell>
          <cell r="E13">
            <v>2495644.37163</v>
          </cell>
          <cell r="F13">
            <v>2509412.44283</v>
          </cell>
          <cell r="G13">
            <v>2519974.3454</v>
          </cell>
        </row>
        <row r="14">
          <cell r="B14">
            <v>2349005.17082</v>
          </cell>
          <cell r="C14">
            <v>2346838.95569</v>
          </cell>
          <cell r="D14">
            <v>2347511.24192</v>
          </cell>
          <cell r="E14">
            <v>2355583.92515</v>
          </cell>
          <cell r="F14">
            <v>2360346.71882</v>
          </cell>
          <cell r="G14">
            <v>2361409.17642</v>
          </cell>
        </row>
        <row r="16">
          <cell r="B16">
            <v>4391491.63685</v>
          </cell>
          <cell r="C16">
            <v>4407483.9178</v>
          </cell>
          <cell r="D16">
            <v>4418289.381</v>
          </cell>
          <cell r="E16">
            <v>4433848.97242</v>
          </cell>
          <cell r="F16">
            <v>4445509.94618</v>
          </cell>
          <cell r="G16">
            <v>4452606.61372</v>
          </cell>
        </row>
        <row r="19">
          <cell r="B19">
            <v>1175405.18877</v>
          </cell>
          <cell r="C19">
            <v>1157204.18379</v>
          </cell>
          <cell r="D19">
            <v>1163042.59054</v>
          </cell>
          <cell r="E19">
            <v>1229212.69962</v>
          </cell>
          <cell r="F19">
            <v>1242405.52145</v>
          </cell>
          <cell r="G19">
            <v>1254157.25397</v>
          </cell>
        </row>
        <row r="20">
          <cell r="B20">
            <v>25878.1913</v>
          </cell>
          <cell r="C20">
            <v>24999.17937</v>
          </cell>
          <cell r="D20">
            <v>25247.1124</v>
          </cell>
          <cell r="E20">
            <v>27012.55169</v>
          </cell>
          <cell r="F20">
            <v>26361.92583</v>
          </cell>
          <cell r="G20">
            <v>27231.28129</v>
          </cell>
        </row>
        <row r="21">
          <cell r="B21">
            <v>17602.13725</v>
          </cell>
          <cell r="C21">
            <v>17777.03105</v>
          </cell>
          <cell r="D21">
            <v>17988.48098</v>
          </cell>
          <cell r="E21">
            <v>18335.26725</v>
          </cell>
          <cell r="F21">
            <v>18598.58925</v>
          </cell>
          <cell r="G21">
            <v>18847.87042</v>
          </cell>
        </row>
        <row r="23">
          <cell r="B23">
            <v>41256.73397</v>
          </cell>
          <cell r="C23">
            <v>40652.2311</v>
          </cell>
          <cell r="D23">
            <v>43640.20164</v>
          </cell>
          <cell r="E23">
            <v>51328.31798</v>
          </cell>
          <cell r="F23">
            <v>55104.96212</v>
          </cell>
          <cell r="G23">
            <v>54392.34219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198.5031</v>
          </cell>
          <cell r="C27">
            <v>192.90585</v>
          </cell>
          <cell r="D27">
            <v>192.64821</v>
          </cell>
          <cell r="E27">
            <v>188.04611</v>
          </cell>
          <cell r="F27">
            <v>187.60496</v>
          </cell>
          <cell r="G27">
            <v>184.35077</v>
          </cell>
        </row>
        <row r="28">
          <cell r="B28">
            <v>12.0727</v>
          </cell>
          <cell r="C28">
            <v>12.0727</v>
          </cell>
          <cell r="D28">
            <v>11.74791</v>
          </cell>
          <cell r="E28">
            <v>11.53881</v>
          </cell>
          <cell r="F28">
            <v>11.64581</v>
          </cell>
          <cell r="G28">
            <v>11.64581</v>
          </cell>
        </row>
        <row r="32">
          <cell r="B32">
            <v>187270.23064</v>
          </cell>
          <cell r="C32">
            <v>187146.11769</v>
          </cell>
          <cell r="D32">
            <v>187480.50655</v>
          </cell>
          <cell r="E32">
            <v>188546.33487</v>
          </cell>
          <cell r="F32">
            <v>189014.53856</v>
          </cell>
          <cell r="G32">
            <v>189512.60736</v>
          </cell>
        </row>
        <row r="34">
          <cell r="B34">
            <v>109926.0269</v>
          </cell>
          <cell r="C34">
            <v>110081.25986</v>
          </cell>
          <cell r="D34">
            <v>109882.89869</v>
          </cell>
          <cell r="E34">
            <v>109826.54828</v>
          </cell>
          <cell r="F34">
            <v>109660.10618</v>
          </cell>
          <cell r="G34">
            <v>109440.36099</v>
          </cell>
        </row>
        <row r="37">
          <cell r="B37">
            <v>176999.87917</v>
          </cell>
          <cell r="C37">
            <v>172784.55903</v>
          </cell>
          <cell r="D37">
            <v>172456.48591</v>
          </cell>
          <cell r="E37">
            <v>182042.49897</v>
          </cell>
          <cell r="F37">
            <v>183454.91719</v>
          </cell>
          <cell r="G37">
            <v>185029.35183</v>
          </cell>
        </row>
        <row r="38">
          <cell r="B38">
            <v>166934.45531</v>
          </cell>
          <cell r="C38">
            <v>167088.12504</v>
          </cell>
          <cell r="D38">
            <v>167419.99722</v>
          </cell>
          <cell r="E38">
            <v>168071.44246</v>
          </cell>
          <cell r="F38">
            <v>168882.7335</v>
          </cell>
          <cell r="G38">
            <v>169527.84564</v>
          </cell>
        </row>
        <row r="39">
          <cell r="B39">
            <v>11346.52403</v>
          </cell>
          <cell r="C39">
            <v>11300.52394</v>
          </cell>
          <cell r="D39">
            <v>11250.86426</v>
          </cell>
          <cell r="E39">
            <v>11179.47069</v>
          </cell>
          <cell r="F39">
            <v>11138.53794</v>
          </cell>
          <cell r="G39">
            <v>11083.19162</v>
          </cell>
        </row>
        <row r="44">
          <cell r="B44">
            <v>1372000.48935</v>
          </cell>
          <cell r="C44">
            <v>1376436.58925</v>
          </cell>
          <cell r="D44">
            <v>1381855.84447</v>
          </cell>
          <cell r="E44">
            <v>1389094.99127</v>
          </cell>
          <cell r="F44">
            <v>1397721.24376</v>
          </cell>
          <cell r="G44">
            <v>1403612.04422</v>
          </cell>
        </row>
        <row r="45">
          <cell r="B45">
            <v>1186275.24229</v>
          </cell>
          <cell r="C45">
            <v>1190962.9084</v>
          </cell>
          <cell r="D45">
            <v>1193922.24845</v>
          </cell>
          <cell r="E45">
            <v>1197561.38669</v>
          </cell>
          <cell r="F45">
            <v>1204996.66636</v>
          </cell>
          <cell r="G45">
            <v>1208446.86426</v>
          </cell>
        </row>
        <row r="47">
          <cell r="B47">
            <v>17206.15658</v>
          </cell>
          <cell r="C47">
            <v>17200.47216</v>
          </cell>
          <cell r="D47">
            <v>17135.09949</v>
          </cell>
          <cell r="E47">
            <v>17055.95875</v>
          </cell>
          <cell r="F47">
            <v>17049.82865</v>
          </cell>
          <cell r="G47">
            <v>16952.73637</v>
          </cell>
        </row>
        <row r="50">
          <cell r="B50">
            <v>65321.43979</v>
          </cell>
          <cell r="C50">
            <v>64976.42903</v>
          </cell>
          <cell r="D50">
            <v>64477.1504</v>
          </cell>
          <cell r="E50">
            <v>63753.49104</v>
          </cell>
          <cell r="F50">
            <v>63432.97458</v>
          </cell>
          <cell r="G50">
            <v>62808.65488</v>
          </cell>
        </row>
        <row r="51">
          <cell r="B51">
            <v>16345.03426</v>
          </cell>
          <cell r="C51">
            <v>16195.46008</v>
          </cell>
          <cell r="D51">
            <v>15958.89748</v>
          </cell>
          <cell r="E51">
            <v>15674.39003</v>
          </cell>
          <cell r="F51">
            <v>15556.4811</v>
          </cell>
          <cell r="G51">
            <v>15265.02318</v>
          </cell>
        </row>
        <row r="53">
          <cell r="B53">
            <v>16641.83049</v>
          </cell>
          <cell r="C53">
            <v>16416.94279</v>
          </cell>
          <cell r="D53">
            <v>16462.93232</v>
          </cell>
          <cell r="E53">
            <v>16364.46046</v>
          </cell>
          <cell r="F53">
            <v>16344.40196</v>
          </cell>
          <cell r="G53">
            <v>16298.10115</v>
          </cell>
        </row>
        <row r="65">
          <cell r="B65">
            <v>7159292.93447</v>
          </cell>
          <cell r="C65">
            <v>11061313.63304</v>
          </cell>
          <cell r="D65">
            <v>7211594.29368</v>
          </cell>
          <cell r="E65">
            <v>7248153.60246</v>
          </cell>
          <cell r="F65">
            <v>11116160.21174</v>
          </cell>
          <cell r="G65">
            <v>7312795.04117</v>
          </cell>
        </row>
        <row r="66">
          <cell r="B66">
            <v>2532035.35084</v>
          </cell>
          <cell r="C66">
            <v>3903962.66287</v>
          </cell>
          <cell r="D66">
            <v>2561180.68713</v>
          </cell>
          <cell r="E66">
            <v>2583892.39046</v>
          </cell>
          <cell r="F66">
            <v>3953672.10732</v>
          </cell>
          <cell r="G66">
            <v>2612401.6381</v>
          </cell>
        </row>
        <row r="67">
          <cell r="B67">
            <v>2363492.39086</v>
          </cell>
          <cell r="C67">
            <v>3730831.36571</v>
          </cell>
          <cell r="D67">
            <v>2371961.57616</v>
          </cell>
          <cell r="E67">
            <v>2382122.60533</v>
          </cell>
          <cell r="F67">
            <v>3748678.19883</v>
          </cell>
          <cell r="G67">
            <v>2394825.6512</v>
          </cell>
        </row>
        <row r="69">
          <cell r="B69">
            <v>4461592.65572</v>
          </cell>
          <cell r="C69">
            <v>6950763.48854</v>
          </cell>
          <cell r="D69">
            <v>4486268.78721</v>
          </cell>
          <cell r="E69">
            <v>4507087.9184</v>
          </cell>
          <cell r="F69">
            <v>6964257.79741</v>
          </cell>
          <cell r="G69">
            <v>4544216.44122</v>
          </cell>
        </row>
        <row r="72">
          <cell r="B72">
            <v>1250712.24867</v>
          </cell>
          <cell r="C72">
            <v>1487902.08619</v>
          </cell>
          <cell r="D72">
            <v>1259554.36676</v>
          </cell>
          <cell r="E72">
            <v>1316880.18886</v>
          </cell>
          <cell r="F72">
            <v>1840911.86233</v>
          </cell>
          <cell r="G72">
            <v>1270983.33825</v>
          </cell>
        </row>
        <row r="73">
          <cell r="B73">
            <v>27046.33343</v>
          </cell>
          <cell r="C73">
            <v>41269.35724</v>
          </cell>
          <cell r="D73">
            <v>28032.61844</v>
          </cell>
          <cell r="E73">
            <v>28409.72781</v>
          </cell>
          <cell r="F73">
            <v>42813.68349</v>
          </cell>
          <cell r="G73">
            <v>29103.48096</v>
          </cell>
        </row>
        <row r="74">
          <cell r="B74">
            <v>19068.002</v>
          </cell>
          <cell r="C74">
            <v>28753.56999</v>
          </cell>
          <cell r="D74">
            <v>19688.44635</v>
          </cell>
          <cell r="E74">
            <v>20038.21754</v>
          </cell>
          <cell r="F74">
            <v>30109.9526</v>
          </cell>
          <cell r="G74">
            <v>20682.78483</v>
          </cell>
        </row>
        <row r="76">
          <cell r="B76">
            <v>53870.94307</v>
          </cell>
          <cell r="C76">
            <v>58834.81515</v>
          </cell>
          <cell r="D76">
            <v>46258.55797</v>
          </cell>
          <cell r="E76">
            <v>50049.41924</v>
          </cell>
          <cell r="F76">
            <v>58658.9031</v>
          </cell>
          <cell r="G76">
            <v>43945.72399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180.46031</v>
          </cell>
          <cell r="C80">
            <v>172.3255</v>
          </cell>
          <cell r="D80">
            <v>160.56288</v>
          </cell>
          <cell r="E80">
            <v>152.62094</v>
          </cell>
          <cell r="F80">
            <v>144.50768</v>
          </cell>
          <cell r="G80">
            <v>140.55706</v>
          </cell>
        </row>
        <row r="81">
          <cell r="B81">
            <v>11.42362</v>
          </cell>
          <cell r="C81">
            <v>11.42316</v>
          </cell>
          <cell r="D81">
            <v>11.05272</v>
          </cell>
          <cell r="E81">
            <v>11.05272</v>
          </cell>
          <cell r="F81">
            <v>10.75055</v>
          </cell>
          <cell r="G81">
            <v>10.82572</v>
          </cell>
        </row>
        <row r="85">
          <cell r="B85">
            <v>190044.83235</v>
          </cell>
          <cell r="C85">
            <v>300870.23278</v>
          </cell>
          <cell r="D85">
            <v>191476.66539</v>
          </cell>
          <cell r="E85">
            <v>192547.48751</v>
          </cell>
          <cell r="F85">
            <v>305086.30098</v>
          </cell>
          <cell r="G85">
            <v>193918.69681</v>
          </cell>
        </row>
        <row r="87">
          <cell r="B87">
            <v>109259.07106</v>
          </cell>
          <cell r="C87">
            <v>172571.35241</v>
          </cell>
          <cell r="D87">
            <v>108980.24679</v>
          </cell>
          <cell r="E87">
            <v>108920.10586</v>
          </cell>
          <cell r="F87">
            <v>170688.18108</v>
          </cell>
          <cell r="G87">
            <v>108742.89609</v>
          </cell>
        </row>
        <row r="90">
          <cell r="B90">
            <v>184091.213</v>
          </cell>
          <cell r="C90">
            <v>215051.62653</v>
          </cell>
          <cell r="D90">
            <v>184513.12293</v>
          </cell>
          <cell r="E90">
            <v>193146.85143</v>
          </cell>
          <cell r="F90">
            <v>262593.65639</v>
          </cell>
          <cell r="G90">
            <v>184074.72441</v>
          </cell>
        </row>
        <row r="91">
          <cell r="B91">
            <v>170357.03847</v>
          </cell>
          <cell r="C91">
            <v>256501.06629</v>
          </cell>
          <cell r="D91">
            <v>172149.56895</v>
          </cell>
          <cell r="E91">
            <v>173165.0469</v>
          </cell>
          <cell r="F91">
            <v>260941.89612</v>
          </cell>
          <cell r="G91">
            <v>174979.7778</v>
          </cell>
        </row>
        <row r="92">
          <cell r="B92">
            <v>11038.63854</v>
          </cell>
          <cell r="C92">
            <v>10983.20107</v>
          </cell>
          <cell r="D92">
            <v>10927.14211</v>
          </cell>
          <cell r="E92">
            <v>10875.54546</v>
          </cell>
          <cell r="F92">
            <v>10604.91172</v>
          </cell>
          <cell r="G92">
            <v>10774.26253</v>
          </cell>
        </row>
        <row r="97">
          <cell r="B97">
            <v>1408807.42914</v>
          </cell>
          <cell r="C97">
            <v>1416721.50951</v>
          </cell>
          <cell r="D97">
            <v>1423186.76017</v>
          </cell>
          <cell r="E97">
            <v>1433320.22141</v>
          </cell>
          <cell r="F97">
            <v>1440073.04886</v>
          </cell>
          <cell r="G97">
            <v>1448159.77145</v>
          </cell>
        </row>
        <row r="98">
          <cell r="B98">
            <v>1211587.32821</v>
          </cell>
          <cell r="C98">
            <v>1217148.79135</v>
          </cell>
          <cell r="D98">
            <v>1220692.95349</v>
          </cell>
          <cell r="E98">
            <v>1226414.66491</v>
          </cell>
          <cell r="F98">
            <v>1229424.51589</v>
          </cell>
          <cell r="G98">
            <v>1233913.43219</v>
          </cell>
        </row>
        <row r="100">
          <cell r="B100">
            <v>16859.54793</v>
          </cell>
          <cell r="C100">
            <v>16796.1773</v>
          </cell>
          <cell r="D100">
            <v>16732.07971</v>
          </cell>
          <cell r="E100">
            <v>16692.16515</v>
          </cell>
          <cell r="F100">
            <v>16586.56422</v>
          </cell>
          <cell r="G100">
            <v>16556.56286</v>
          </cell>
        </row>
        <row r="103">
          <cell r="B103">
            <v>62177.096</v>
          </cell>
          <cell r="C103">
            <v>61635.0061</v>
          </cell>
          <cell r="D103">
            <v>60962.99748</v>
          </cell>
          <cell r="E103">
            <v>60376.64767</v>
          </cell>
          <cell r="F103">
            <v>59697.53208</v>
          </cell>
          <cell r="G103">
            <v>59324.96247</v>
          </cell>
        </row>
        <row r="104">
          <cell r="B104">
            <v>14956.58568</v>
          </cell>
          <cell r="C104">
            <v>14732.97175</v>
          </cell>
          <cell r="D104">
            <v>14418.15242</v>
          </cell>
          <cell r="E104">
            <v>14165.6151</v>
          </cell>
          <cell r="F104">
            <v>13880.19258</v>
          </cell>
          <cell r="G104">
            <v>13721.78894</v>
          </cell>
        </row>
        <row r="106">
          <cell r="B106">
            <v>16291.33081</v>
          </cell>
          <cell r="C106">
            <v>20804.46681</v>
          </cell>
          <cell r="D106">
            <v>16147.72315</v>
          </cell>
          <cell r="E106">
            <v>16185.08866</v>
          </cell>
          <cell r="F106">
            <v>20581.57366</v>
          </cell>
          <cell r="G106">
            <v>16210.43527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SB_12"/>
      <sheetName val="13SB_10"/>
    </sheetNames>
    <sheetDataSet>
      <sheetData sheetId="0">
        <row r="12">
          <cell r="B12">
            <v>14122.27729</v>
          </cell>
          <cell r="C12">
            <v>14144.17974</v>
          </cell>
          <cell r="D12">
            <v>14187.4779</v>
          </cell>
          <cell r="E12">
            <v>14273.42145</v>
          </cell>
          <cell r="F12">
            <v>14313.99469</v>
          </cell>
          <cell r="G12">
            <v>14369.31456</v>
          </cell>
        </row>
        <row r="13">
          <cell r="B13">
            <v>3532782.78018</v>
          </cell>
          <cell r="C13">
            <v>3531258.39635</v>
          </cell>
          <cell r="D13">
            <v>3531748.66427</v>
          </cell>
          <cell r="E13">
            <v>3539913.74891</v>
          </cell>
          <cell r="F13">
            <v>3548767.7486</v>
          </cell>
          <cell r="G13">
            <v>3553018.93448</v>
          </cell>
        </row>
        <row r="14">
          <cell r="B14">
            <v>268578.83507</v>
          </cell>
          <cell r="C14">
            <v>268056.14689</v>
          </cell>
          <cell r="D14">
            <v>267897.91327</v>
          </cell>
          <cell r="E14">
            <v>268136.6528</v>
          </cell>
          <cell r="F14">
            <v>268393.35843</v>
          </cell>
          <cell r="G14">
            <v>268254.32777</v>
          </cell>
        </row>
        <row r="16">
          <cell r="B16">
            <v>1336662.65762</v>
          </cell>
          <cell r="C16">
            <v>1336977.2273</v>
          </cell>
          <cell r="D16">
            <v>1337138.60251</v>
          </cell>
          <cell r="E16">
            <v>1339143.92955</v>
          </cell>
          <cell r="F16">
            <v>1342019.9685</v>
          </cell>
          <cell r="G16">
            <v>1342602.71549</v>
          </cell>
        </row>
        <row r="19">
          <cell r="B19">
            <v>102542.7356</v>
          </cell>
          <cell r="C19">
            <v>101066.98485</v>
          </cell>
          <cell r="D19">
            <v>101787.50189</v>
          </cell>
          <cell r="E19">
            <v>106140.84031</v>
          </cell>
          <cell r="F19">
            <v>108298.78905</v>
          </cell>
          <cell r="G19">
            <v>109956.25376</v>
          </cell>
        </row>
        <row r="20">
          <cell r="B20">
            <v>2260.41434</v>
          </cell>
          <cell r="C20">
            <v>2175.40507</v>
          </cell>
          <cell r="D20">
            <v>2174.46938</v>
          </cell>
          <cell r="E20">
            <v>2284.85846</v>
          </cell>
          <cell r="F20">
            <v>2207.06099</v>
          </cell>
          <cell r="G20">
            <v>2258.03232</v>
          </cell>
        </row>
        <row r="21">
          <cell r="B21">
            <v>3707.04184</v>
          </cell>
          <cell r="C21">
            <v>3730.57899</v>
          </cell>
          <cell r="D21">
            <v>3758.96034</v>
          </cell>
          <cell r="E21">
            <v>3803.95427</v>
          </cell>
          <cell r="F21">
            <v>3818.60002</v>
          </cell>
          <cell r="G21">
            <v>3848.90957</v>
          </cell>
        </row>
        <row r="23">
          <cell r="B23">
            <v>6995.62572</v>
          </cell>
          <cell r="C23">
            <v>6145.59595</v>
          </cell>
          <cell r="D23">
            <v>6617.2729</v>
          </cell>
          <cell r="E23">
            <v>8336.7793</v>
          </cell>
          <cell r="F23">
            <v>8939.04838</v>
          </cell>
          <cell r="G23">
            <v>8675.95097</v>
          </cell>
        </row>
        <row r="27">
          <cell r="B27">
            <v>7106.12573</v>
          </cell>
          <cell r="C27">
            <v>7097.31577</v>
          </cell>
          <cell r="D27">
            <v>7124.46585</v>
          </cell>
          <cell r="E27">
            <v>7145.698</v>
          </cell>
          <cell r="F27">
            <v>7160.22817</v>
          </cell>
          <cell r="G27">
            <v>7190.03622</v>
          </cell>
        </row>
        <row r="29">
          <cell r="B29">
            <v>2640.81783</v>
          </cell>
          <cell r="C29">
            <v>2640.28049</v>
          </cell>
          <cell r="D29">
            <v>2629.70129</v>
          </cell>
          <cell r="E29">
            <v>2630.21977</v>
          </cell>
          <cell r="F29">
            <v>2621.23179</v>
          </cell>
          <cell r="G29">
            <v>2614.28408</v>
          </cell>
        </row>
        <row r="32">
          <cell r="B32">
            <v>6424.88174</v>
          </cell>
          <cell r="C32">
            <v>6241.39148</v>
          </cell>
          <cell r="D32">
            <v>6252.86645</v>
          </cell>
          <cell r="E32">
            <v>6698.49835</v>
          </cell>
          <cell r="F32">
            <v>6757.90785</v>
          </cell>
          <cell r="G32">
            <v>6830.27526</v>
          </cell>
        </row>
        <row r="33">
          <cell r="B33">
            <v>2410.75548</v>
          </cell>
          <cell r="C33">
            <v>2419.03832</v>
          </cell>
          <cell r="D33">
            <v>2430.32152</v>
          </cell>
          <cell r="E33">
            <v>2439.02024</v>
          </cell>
          <cell r="F33">
            <v>2446.37068</v>
          </cell>
          <cell r="G33">
            <v>2453.8194</v>
          </cell>
        </row>
        <row r="38">
          <cell r="B38">
            <v>53356.73406</v>
          </cell>
          <cell r="C38">
            <v>53104.15772</v>
          </cell>
          <cell r="D38">
            <v>52757.86654</v>
          </cell>
          <cell r="E38">
            <v>52303.15586</v>
          </cell>
          <cell r="F38">
            <v>52089.29461</v>
          </cell>
          <cell r="G38">
            <v>51642.78917</v>
          </cell>
        </row>
        <row r="39">
          <cell r="B39">
            <v>16844.40324</v>
          </cell>
          <cell r="C39">
            <v>16674.72024</v>
          </cell>
          <cell r="D39">
            <v>16427.3188</v>
          </cell>
          <cell r="E39">
            <v>16151.35453</v>
          </cell>
          <cell r="F39">
            <v>16007.29053</v>
          </cell>
          <cell r="G39">
            <v>15734.08653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53">
          <cell r="B53">
            <v>14413.13042</v>
          </cell>
          <cell r="C53">
            <v>22301.04842</v>
          </cell>
          <cell r="D53">
            <v>14493.86068</v>
          </cell>
          <cell r="E53">
            <v>14569.39791</v>
          </cell>
          <cell r="F53">
            <v>22488.36257</v>
          </cell>
          <cell r="G53">
            <v>14667.10162</v>
          </cell>
        </row>
        <row r="54">
          <cell r="B54">
            <v>3558568.71896</v>
          </cell>
          <cell r="C54">
            <v>5568974.58598</v>
          </cell>
          <cell r="D54">
            <v>3572819.87432</v>
          </cell>
          <cell r="E54">
            <v>3584114.3735</v>
          </cell>
          <cell r="F54">
            <v>5587985.90311</v>
          </cell>
          <cell r="G54">
            <v>3598885.12701</v>
          </cell>
        </row>
        <row r="55">
          <cell r="B55">
            <v>268257.56995</v>
          </cell>
          <cell r="C55">
            <v>420080.16932</v>
          </cell>
          <cell r="D55">
            <v>268516.32935</v>
          </cell>
          <cell r="E55">
            <v>269139.332</v>
          </cell>
          <cell r="F55">
            <v>422067.65649</v>
          </cell>
          <cell r="G55">
            <v>269813.51856</v>
          </cell>
        </row>
        <row r="57">
          <cell r="B57">
            <v>1343469.00198</v>
          </cell>
          <cell r="C57">
            <v>2095975.50428</v>
          </cell>
          <cell r="D57">
            <v>1347616.70036</v>
          </cell>
          <cell r="E57">
            <v>1351370.7027</v>
          </cell>
          <cell r="F57">
            <v>2098449.65143</v>
          </cell>
          <cell r="G57">
            <v>1356267.04586</v>
          </cell>
        </row>
        <row r="60">
          <cell r="B60">
            <v>110305.99276</v>
          </cell>
          <cell r="C60">
            <v>135802.51875</v>
          </cell>
          <cell r="D60">
            <v>112216.15327</v>
          </cell>
          <cell r="E60">
            <v>116206.47182</v>
          </cell>
          <cell r="F60">
            <v>171944.13573</v>
          </cell>
          <cell r="G60">
            <v>114668.38612</v>
          </cell>
        </row>
        <row r="61">
          <cell r="B61">
            <v>2230.7614</v>
          </cell>
          <cell r="C61">
            <v>3379.14076</v>
          </cell>
          <cell r="D61">
            <v>2263.7898</v>
          </cell>
          <cell r="E61">
            <v>2289.11124</v>
          </cell>
          <cell r="F61">
            <v>3439.88294</v>
          </cell>
          <cell r="G61">
            <v>2337.07363</v>
          </cell>
        </row>
        <row r="62">
          <cell r="B62">
            <v>3871.57701</v>
          </cell>
          <cell r="C62">
            <v>5769.87864</v>
          </cell>
          <cell r="D62">
            <v>3927.839</v>
          </cell>
          <cell r="E62">
            <v>3971.46542</v>
          </cell>
          <cell r="F62">
            <v>5918.10979</v>
          </cell>
          <cell r="G62">
            <v>4031.00975</v>
          </cell>
        </row>
        <row r="64">
          <cell r="B64">
            <v>8495.72706</v>
          </cell>
          <cell r="C64">
            <v>9938.23303</v>
          </cell>
          <cell r="D64">
            <v>8116.36976</v>
          </cell>
          <cell r="E64">
            <v>9245.62959</v>
          </cell>
          <cell r="F64">
            <v>9999.54676</v>
          </cell>
          <cell r="G64">
            <v>7956.78607</v>
          </cell>
        </row>
        <row r="68">
          <cell r="B68">
            <v>7208.47143</v>
          </cell>
          <cell r="C68">
            <v>11376.58914</v>
          </cell>
          <cell r="D68">
            <v>7231.66466</v>
          </cell>
          <cell r="E68">
            <v>7249.36896</v>
          </cell>
          <cell r="F68">
            <v>11467.29856</v>
          </cell>
          <cell r="G68">
            <v>7279.76013</v>
          </cell>
        </row>
        <row r="70">
          <cell r="B70">
            <v>2608.14757</v>
          </cell>
          <cell r="C70">
            <v>4107.60627</v>
          </cell>
          <cell r="D70">
            <v>2588.92795</v>
          </cell>
          <cell r="E70">
            <v>2583.58019</v>
          </cell>
          <cell r="F70">
            <v>4069.89968</v>
          </cell>
          <cell r="G70">
            <v>2576.4054</v>
          </cell>
        </row>
        <row r="73">
          <cell r="B73">
            <v>6743.50233</v>
          </cell>
          <cell r="C73">
            <v>7860.23857</v>
          </cell>
          <cell r="D73">
            <v>6748.15293</v>
          </cell>
          <cell r="E73">
            <v>6911.66858</v>
          </cell>
          <cell r="F73">
            <v>9334.00353</v>
          </cell>
          <cell r="G73">
            <v>6586.22545</v>
          </cell>
        </row>
        <row r="74">
          <cell r="B74">
            <v>2464.39674</v>
          </cell>
          <cell r="C74">
            <v>3688.89572</v>
          </cell>
          <cell r="D74">
            <v>2484.72293</v>
          </cell>
          <cell r="E74">
            <v>2504.30172</v>
          </cell>
          <cell r="F74">
            <v>3731.0938</v>
          </cell>
          <cell r="G74">
            <v>2514.11825</v>
          </cell>
        </row>
        <row r="79">
          <cell r="B79">
            <v>51177.81383</v>
          </cell>
          <cell r="C79">
            <v>50793.55058</v>
          </cell>
          <cell r="D79">
            <v>50332.85916</v>
          </cell>
          <cell r="E79">
            <v>49986.87831</v>
          </cell>
          <cell r="F79">
            <v>49508.96432</v>
          </cell>
          <cell r="G79">
            <v>49250.46168</v>
          </cell>
        </row>
        <row r="80">
          <cell r="B80">
            <v>15479.95909</v>
          </cell>
          <cell r="C80">
            <v>15218.36647</v>
          </cell>
          <cell r="D80">
            <v>14912.03218</v>
          </cell>
          <cell r="E80">
            <v>14630.6495</v>
          </cell>
          <cell r="F80">
            <v>14350.64066</v>
          </cell>
          <cell r="G80">
            <v>14160.13728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18"/>
  <sheetViews>
    <sheetView showGridLines="0" tabSelected="1" showOutlineSymbols="0" zoomScalePageLayoutView="0" workbookViewId="0" topLeftCell="A1">
      <selection activeCell="A1" sqref="A1"/>
    </sheetView>
  </sheetViews>
  <sheetFormatPr defaultColWidth="9.7109375" defaultRowHeight="7.5" customHeight="1"/>
  <cols>
    <col min="1" max="1" width="23.140625" style="2" customWidth="1"/>
    <col min="2" max="6" width="11.7109375" style="2" customWidth="1"/>
    <col min="7" max="7" width="11.57421875" style="2" customWidth="1"/>
    <col min="8" max="8" width="20.7109375" style="2" bestFit="1" customWidth="1"/>
    <col min="9" max="249" width="9.7109375" style="2" customWidth="1"/>
    <col min="250" max="16384" width="9.7109375" style="2" customWidth="1"/>
  </cols>
  <sheetData>
    <row r="1" spans="1:7" ht="10.5" customHeight="1">
      <c r="A1" s="21" t="s">
        <v>45</v>
      </c>
      <c r="B1" s="1"/>
      <c r="C1" s="1"/>
      <c r="D1" s="1"/>
      <c r="E1" s="1"/>
      <c r="F1" s="1"/>
      <c r="G1" s="1"/>
    </row>
    <row r="2" spans="1:7" ht="7.5" customHeight="1">
      <c r="A2" s="3"/>
      <c r="B2" s="3"/>
      <c r="C2" s="3"/>
      <c r="D2" s="3"/>
      <c r="E2" s="3"/>
      <c r="F2" s="3"/>
      <c r="G2" s="3"/>
    </row>
    <row r="3" spans="1:7" s="6" customFormat="1" ht="12" customHeight="1">
      <c r="A3" s="31" t="s">
        <v>11</v>
      </c>
      <c r="B3" s="4" t="s">
        <v>13</v>
      </c>
      <c r="C3" s="5"/>
      <c r="D3" s="5"/>
      <c r="E3" s="5"/>
      <c r="F3" s="5"/>
      <c r="G3" s="5"/>
    </row>
    <row r="4" spans="1:7" s="6" customFormat="1" ht="12" customHeight="1">
      <c r="A4" s="32"/>
      <c r="B4" s="7" t="s">
        <v>0</v>
      </c>
      <c r="C4" s="7" t="s">
        <v>1</v>
      </c>
      <c r="D4" s="8" t="s">
        <v>2</v>
      </c>
      <c r="E4" s="7" t="s">
        <v>3</v>
      </c>
      <c r="F4" s="7" t="s">
        <v>4</v>
      </c>
      <c r="G4" s="7" t="s">
        <v>5</v>
      </c>
    </row>
    <row r="5" spans="1:13" s="6" customFormat="1" ht="10.5" customHeight="1">
      <c r="A5" s="9" t="s">
        <v>6</v>
      </c>
      <c r="B5" s="22">
        <f aca="true" t="shared" si="0" ref="B5:G5">B7+B41+B53</f>
        <v>26178976.199490003</v>
      </c>
      <c r="C5" s="22">
        <f t="shared" si="0"/>
        <v>26195358.02609</v>
      </c>
      <c r="D5" s="22">
        <f t="shared" si="0"/>
        <v>26248302.346669998</v>
      </c>
      <c r="E5" s="22">
        <f t="shared" si="0"/>
        <v>26434026.09216</v>
      </c>
      <c r="F5" s="22">
        <f t="shared" si="0"/>
        <v>26537087.16681</v>
      </c>
      <c r="G5" s="22">
        <f t="shared" si="0"/>
        <v>26603181.69988</v>
      </c>
      <c r="H5" s="29"/>
      <c r="I5" s="29"/>
      <c r="J5" s="29"/>
      <c r="K5" s="29"/>
      <c r="L5" s="29"/>
      <c r="M5" s="29"/>
    </row>
    <row r="6" spans="1:7" s="6" customFormat="1" ht="3" customHeight="1">
      <c r="A6" s="9"/>
      <c r="B6" s="23"/>
      <c r="C6" s="23"/>
      <c r="D6" s="23"/>
      <c r="E6" s="23"/>
      <c r="F6" s="23"/>
      <c r="G6" s="23"/>
    </row>
    <row r="7" spans="1:7" s="6" customFormat="1" ht="7.5" customHeight="1">
      <c r="A7" s="10" t="s">
        <v>14</v>
      </c>
      <c r="B7" s="22">
        <f aca="true" t="shared" si="1" ref="B7:G7">B9+B30</f>
        <v>23434984.86943</v>
      </c>
      <c r="C7" s="22">
        <f t="shared" si="1"/>
        <v>23443390.346419998</v>
      </c>
      <c r="D7" s="22">
        <f t="shared" si="1"/>
        <v>23489304.98872</v>
      </c>
      <c r="E7" s="22">
        <f t="shared" si="1"/>
        <v>23666066.90353</v>
      </c>
      <c r="F7" s="22">
        <f t="shared" si="1"/>
        <v>23753888.98526</v>
      </c>
      <c r="G7" s="22">
        <f t="shared" si="1"/>
        <v>23812421.40012</v>
      </c>
    </row>
    <row r="8" spans="2:7" s="6" customFormat="1" ht="3" customHeight="1">
      <c r="B8" s="23"/>
      <c r="C8" s="23"/>
      <c r="D8" s="23"/>
      <c r="E8" s="23"/>
      <c r="F8" s="23"/>
      <c r="G8" s="23"/>
    </row>
    <row r="9" spans="1:7" s="6" customFormat="1" ht="7.5" customHeight="1">
      <c r="A9" s="10" t="s">
        <v>16</v>
      </c>
      <c r="B9" s="22">
        <f aca="true" t="shared" si="2" ref="B9:G9">B11+B16+B18+B23+B25</f>
        <v>22763925.1726</v>
      </c>
      <c r="C9" s="22">
        <f t="shared" si="2"/>
        <v>22776591.734799996</v>
      </c>
      <c r="D9" s="22">
        <f t="shared" si="2"/>
        <v>22822376.88098</v>
      </c>
      <c r="E9" s="22">
        <f t="shared" si="2"/>
        <v>22987487.1719</v>
      </c>
      <c r="F9" s="22">
        <f t="shared" si="2"/>
        <v>23072752.413399998</v>
      </c>
      <c r="G9" s="22">
        <f t="shared" si="2"/>
        <v>23128739.627720002</v>
      </c>
    </row>
    <row r="10" spans="2:7" ht="3" customHeight="1">
      <c r="B10" s="23"/>
      <c r="C10" s="23"/>
      <c r="D10" s="23"/>
      <c r="E10" s="23"/>
      <c r="F10" s="23"/>
      <c r="G10" s="23"/>
    </row>
    <row r="11" spans="1:7" ht="7.5" customHeight="1">
      <c r="A11" s="13" t="s">
        <v>17</v>
      </c>
      <c r="B11" s="23">
        <f aca="true" t="shared" si="3" ref="B11:G11">SUM(B12:B14)</f>
        <v>15659912.23354</v>
      </c>
      <c r="C11" s="23">
        <f t="shared" si="3"/>
        <v>15678174.420979999</v>
      </c>
      <c r="D11" s="23">
        <f t="shared" si="3"/>
        <v>15702487.91128</v>
      </c>
      <c r="E11" s="23">
        <f t="shared" si="3"/>
        <v>15767839.416130003</v>
      </c>
      <c r="F11" s="23">
        <f t="shared" si="3"/>
        <v>15819288.750860002</v>
      </c>
      <c r="G11" s="23">
        <f t="shared" si="3"/>
        <v>15853966.407440001</v>
      </c>
    </row>
    <row r="12" spans="1:7" ht="7.5" customHeight="1">
      <c r="A12" s="13" t="s">
        <v>18</v>
      </c>
      <c r="B12" s="23">
        <f>'[1]13SB_10'!B12+'[2]13SB_12'!B12</f>
        <v>7051642.13294</v>
      </c>
      <c r="C12" s="23">
        <f>'[1]13SB_10'!C12+'[2]13SB_12'!C12</f>
        <v>7063329.444259999</v>
      </c>
      <c r="D12" s="23">
        <f>'[1]13SB_10'!D12+'[2]13SB_12'!D12</f>
        <v>7076904.643250001</v>
      </c>
      <c r="E12" s="23">
        <f>'[1]13SB_10'!E12+'[2]13SB_12'!E12</f>
        <v>7108560.71764</v>
      </c>
      <c r="F12" s="23">
        <f>'[1]13SB_10'!F12+'[2]13SB_12'!F12</f>
        <v>7132368.48218</v>
      </c>
      <c r="G12" s="23">
        <f>'[1]13SB_10'!G12+'[2]13SB_12'!G12</f>
        <v>7151309.62337</v>
      </c>
    </row>
    <row r="13" spans="1:7" ht="7.5" customHeight="1">
      <c r="A13" s="13" t="s">
        <v>19</v>
      </c>
      <c r="B13" s="23">
        <f>'[1]13SB_10'!B13+'[2]13SB_12'!B13</f>
        <v>5990686.09471</v>
      </c>
      <c r="C13" s="23">
        <f>'[1]13SB_10'!C13+'[2]13SB_12'!C13</f>
        <v>5999949.87414</v>
      </c>
      <c r="D13" s="23">
        <f>'[1]13SB_10'!D13+'[2]13SB_12'!D13</f>
        <v>6010174.112840001</v>
      </c>
      <c r="E13" s="23">
        <f>'[1]13SB_10'!E13+'[2]13SB_12'!E13</f>
        <v>6035558.1205400005</v>
      </c>
      <c r="F13" s="23">
        <f>'[1]13SB_10'!F13+'[2]13SB_12'!F13</f>
        <v>6058180.191430001</v>
      </c>
      <c r="G13" s="23">
        <f>'[1]13SB_10'!G13+'[2]13SB_12'!G13</f>
        <v>6072993.27988</v>
      </c>
    </row>
    <row r="14" spans="1:7" ht="7.5" customHeight="1">
      <c r="A14" s="13" t="s">
        <v>20</v>
      </c>
      <c r="B14" s="23">
        <f>'[1]13SB_10'!B14+'[2]13SB_12'!B14</f>
        <v>2617584.00589</v>
      </c>
      <c r="C14" s="23">
        <f>'[1]13SB_10'!C14+'[2]13SB_12'!C14</f>
        <v>2614895.10258</v>
      </c>
      <c r="D14" s="23">
        <f>'[1]13SB_10'!D14+'[2]13SB_12'!D14</f>
        <v>2615409.15519</v>
      </c>
      <c r="E14" s="23">
        <f>'[1]13SB_10'!E14+'[2]13SB_12'!E14</f>
        <v>2623720.57795</v>
      </c>
      <c r="F14" s="23">
        <f>'[1]13SB_10'!F14+'[2]13SB_12'!F14</f>
        <v>2628740.07725</v>
      </c>
      <c r="G14" s="23">
        <f>'[1]13SB_10'!G14+'[2]13SB_12'!G14</f>
        <v>2629663.50419</v>
      </c>
    </row>
    <row r="15" spans="2:7" ht="3" customHeight="1">
      <c r="B15" s="23"/>
      <c r="C15" s="23"/>
      <c r="D15" s="23"/>
      <c r="E15" s="23"/>
      <c r="F15" s="23"/>
      <c r="G15" s="23"/>
    </row>
    <row r="16" spans="1:7" ht="7.5" customHeight="1">
      <c r="A16" s="13" t="s">
        <v>21</v>
      </c>
      <c r="B16" s="23">
        <f>'[1]13SB_10'!B16+'[2]13SB_12'!B16</f>
        <v>5728154.29447</v>
      </c>
      <c r="C16" s="23">
        <f>'[1]13SB_10'!C16+'[2]13SB_12'!C16</f>
        <v>5744461.145099999</v>
      </c>
      <c r="D16" s="23">
        <f>'[1]13SB_10'!D16+'[2]13SB_12'!D16</f>
        <v>5755427.983510001</v>
      </c>
      <c r="E16" s="23">
        <f>'[1]13SB_10'!E16+'[2]13SB_12'!E16</f>
        <v>5772992.901969999</v>
      </c>
      <c r="F16" s="23">
        <f>'[1]13SB_10'!F16+'[2]13SB_12'!F16</f>
        <v>5787529.91468</v>
      </c>
      <c r="G16" s="23">
        <f>'[1]13SB_10'!G16+'[2]13SB_12'!G16</f>
        <v>5795209.32921</v>
      </c>
    </row>
    <row r="17" spans="1:7" ht="3" customHeight="1">
      <c r="A17" s="12"/>
      <c r="B17" s="23"/>
      <c r="C17" s="23"/>
      <c r="D17" s="23"/>
      <c r="E17" s="23"/>
      <c r="F17" s="23"/>
      <c r="G17" s="23"/>
    </row>
    <row r="18" spans="1:7" ht="7.5" customHeight="1">
      <c r="A18" s="13" t="s">
        <v>22</v>
      </c>
      <c r="B18" s="23">
        <f aca="true" t="shared" si="4" ref="B18:G18">SUM(B19:B21)</f>
        <v>1327395.7090999999</v>
      </c>
      <c r="C18" s="23">
        <f t="shared" si="4"/>
        <v>1306953.3631199996</v>
      </c>
      <c r="D18" s="23">
        <f t="shared" si="4"/>
        <v>1313999.1155299998</v>
      </c>
      <c r="E18" s="23">
        <f t="shared" si="4"/>
        <v>1386790.1715999998</v>
      </c>
      <c r="F18" s="23">
        <f t="shared" si="4"/>
        <v>1401690.4865899999</v>
      </c>
      <c r="G18" s="23">
        <f t="shared" si="4"/>
        <v>1416299.60133</v>
      </c>
    </row>
    <row r="19" spans="1:7" ht="7.5" customHeight="1">
      <c r="A19" s="13" t="s">
        <v>23</v>
      </c>
      <c r="B19" s="23">
        <f>'[1]13SB_10'!B19+'[2]13SB_12'!B19</f>
        <v>1277947.92437</v>
      </c>
      <c r="C19" s="23">
        <f>'[1]13SB_10'!C19+'[2]13SB_12'!C19</f>
        <v>1258271.1686399998</v>
      </c>
      <c r="D19" s="23">
        <f>'[1]13SB_10'!D19+'[2]13SB_12'!D19</f>
        <v>1264830.09243</v>
      </c>
      <c r="E19" s="23">
        <f>'[1]13SB_10'!E19+'[2]13SB_12'!E19</f>
        <v>1335353.53993</v>
      </c>
      <c r="F19" s="23">
        <f>'[1]13SB_10'!F19+'[2]13SB_12'!F19</f>
        <v>1350704.3105</v>
      </c>
      <c r="G19" s="23">
        <f>'[1]13SB_10'!G19+'[2]13SB_12'!G19</f>
        <v>1364113.50773</v>
      </c>
    </row>
    <row r="20" spans="1:7" ht="7.5" customHeight="1">
      <c r="A20" s="13" t="s">
        <v>24</v>
      </c>
      <c r="B20" s="23">
        <f>'[1]13SB_10'!B20+'[2]13SB_12'!B20</f>
        <v>28138.605639999998</v>
      </c>
      <c r="C20" s="23">
        <f>'[1]13SB_10'!C20+'[2]13SB_12'!C20</f>
        <v>27174.584440000002</v>
      </c>
      <c r="D20" s="23">
        <f>'[1]13SB_10'!D20+'[2]13SB_12'!D20</f>
        <v>27421.58178</v>
      </c>
      <c r="E20" s="23">
        <f>'[1]13SB_10'!E20+'[2]13SB_12'!E20</f>
        <v>29297.41015</v>
      </c>
      <c r="F20" s="23">
        <f>'[1]13SB_10'!F20+'[2]13SB_12'!F20</f>
        <v>28568.98682</v>
      </c>
      <c r="G20" s="23">
        <f>'[1]13SB_10'!G20+'[2]13SB_12'!G20</f>
        <v>29489.313609999997</v>
      </c>
    </row>
    <row r="21" spans="1:7" ht="7.5" customHeight="1">
      <c r="A21" s="13" t="s">
        <v>25</v>
      </c>
      <c r="B21" s="23">
        <f>'[1]13SB_10'!B21+'[2]13SB_12'!B21</f>
        <v>21309.179089999998</v>
      </c>
      <c r="C21" s="23">
        <f>'[1]13SB_10'!C21+'[2]13SB_12'!C21</f>
        <v>21507.61004</v>
      </c>
      <c r="D21" s="23">
        <f>'[1]13SB_10'!D21+'[2]13SB_12'!D21</f>
        <v>21747.44132</v>
      </c>
      <c r="E21" s="23">
        <f>'[1]13SB_10'!E21+'[2]13SB_12'!E21</f>
        <v>22139.22152</v>
      </c>
      <c r="F21" s="23">
        <f>'[1]13SB_10'!F21+'[2]13SB_12'!F21</f>
        <v>22417.189270000003</v>
      </c>
      <c r="G21" s="23">
        <f>'[1]13SB_10'!G21+'[2]13SB_12'!G21</f>
        <v>22696.77999</v>
      </c>
    </row>
    <row r="22" spans="2:7" ht="3" customHeight="1">
      <c r="B22" s="23"/>
      <c r="C22" s="23"/>
      <c r="D22" s="23"/>
      <c r="E22" s="23"/>
      <c r="F22" s="23"/>
      <c r="G22" s="23"/>
    </row>
    <row r="23" spans="1:7" ht="7.5" customHeight="1">
      <c r="A23" s="13" t="s">
        <v>38</v>
      </c>
      <c r="B23" s="23">
        <f>'[1]13SB_10'!B23+'[2]13SB_12'!B23</f>
        <v>48252.35969</v>
      </c>
      <c r="C23" s="23">
        <f>'[1]13SB_10'!C23+'[2]13SB_12'!C23</f>
        <v>46797.82705</v>
      </c>
      <c r="D23" s="23">
        <f>'[1]13SB_10'!D23+'[2]13SB_12'!D23</f>
        <v>50257.474539999996</v>
      </c>
      <c r="E23" s="23">
        <f>'[1]13SB_10'!E23+'[2]13SB_12'!E23</f>
        <v>59665.09728</v>
      </c>
      <c r="F23" s="23">
        <f>'[1]13SB_10'!F23+'[2]13SB_12'!F23</f>
        <v>64044.0105</v>
      </c>
      <c r="G23" s="23">
        <f>'[1]13SB_10'!G23+'[2]13SB_12'!G23</f>
        <v>63068.29316</v>
      </c>
    </row>
    <row r="24" spans="1:7" ht="3" customHeight="1">
      <c r="A24" s="11"/>
      <c r="B24" s="23"/>
      <c r="C24" s="23"/>
      <c r="D24" s="23"/>
      <c r="E24" s="23"/>
      <c r="F24" s="23"/>
      <c r="G24" s="23"/>
    </row>
    <row r="25" spans="1:7" ht="7.5" customHeight="1">
      <c r="A25" s="13" t="s">
        <v>26</v>
      </c>
      <c r="B25" s="23">
        <f aca="true" t="shared" si="5" ref="B25:G25">SUM(B26:B28)</f>
        <v>210.5758</v>
      </c>
      <c r="C25" s="23">
        <f t="shared" si="5"/>
        <v>204.97854999999998</v>
      </c>
      <c r="D25" s="23">
        <f t="shared" si="5"/>
        <v>204.39612</v>
      </c>
      <c r="E25" s="23">
        <f t="shared" si="5"/>
        <v>199.58492</v>
      </c>
      <c r="F25" s="23">
        <f t="shared" si="5"/>
        <v>199.25077000000002</v>
      </c>
      <c r="G25" s="23">
        <f t="shared" si="5"/>
        <v>195.99658000000002</v>
      </c>
    </row>
    <row r="26" spans="1:7" ht="7.5" customHeight="1">
      <c r="A26" s="13" t="s">
        <v>37</v>
      </c>
      <c r="B26" s="23">
        <f>'[1]13SB_10'!B26</f>
        <v>0</v>
      </c>
      <c r="C26" s="23">
        <f>'[1]13SB_10'!C26</f>
        <v>0</v>
      </c>
      <c r="D26" s="23">
        <f>'[1]13SB_10'!D26</f>
        <v>0</v>
      </c>
      <c r="E26" s="23">
        <f>'[1]13SB_10'!E26</f>
        <v>0</v>
      </c>
      <c r="F26" s="23">
        <f>'[1]13SB_10'!F26</f>
        <v>0</v>
      </c>
      <c r="G26" s="23">
        <f>'[1]13SB_10'!G26</f>
        <v>0</v>
      </c>
    </row>
    <row r="27" spans="1:7" ht="7.5" customHeight="1">
      <c r="A27" s="13" t="s">
        <v>27</v>
      </c>
      <c r="B27" s="23">
        <f>'[1]13SB_10'!B27</f>
        <v>198.5031</v>
      </c>
      <c r="C27" s="23">
        <f>'[1]13SB_10'!C27</f>
        <v>192.90585</v>
      </c>
      <c r="D27" s="23">
        <f>'[1]13SB_10'!D27</f>
        <v>192.64821</v>
      </c>
      <c r="E27" s="23">
        <f>'[1]13SB_10'!E27</f>
        <v>188.04611</v>
      </c>
      <c r="F27" s="23">
        <f>'[1]13SB_10'!F27</f>
        <v>187.60496</v>
      </c>
      <c r="G27" s="23">
        <f>'[1]13SB_10'!G27</f>
        <v>184.35077</v>
      </c>
    </row>
    <row r="28" spans="1:7" ht="7.5" customHeight="1">
      <c r="A28" s="13" t="s">
        <v>28</v>
      </c>
      <c r="B28" s="23">
        <f>'[1]13SB_10'!B28</f>
        <v>12.0727</v>
      </c>
      <c r="C28" s="23">
        <f>'[1]13SB_10'!C28</f>
        <v>12.0727</v>
      </c>
      <c r="D28" s="23">
        <f>'[1]13SB_10'!D28</f>
        <v>11.74791</v>
      </c>
      <c r="E28" s="23">
        <f>'[1]13SB_10'!E28</f>
        <v>11.53881</v>
      </c>
      <c r="F28" s="23">
        <f>'[1]13SB_10'!F28</f>
        <v>11.64581</v>
      </c>
      <c r="G28" s="23">
        <f>'[1]13SB_10'!G28</f>
        <v>11.64581</v>
      </c>
    </row>
    <row r="29" spans="1:7" ht="3" customHeight="1">
      <c r="A29" s="11"/>
      <c r="B29" s="23"/>
      <c r="C29" s="23"/>
      <c r="D29" s="23"/>
      <c r="E29" s="23"/>
      <c r="F29" s="23"/>
      <c r="G29" s="23"/>
    </row>
    <row r="30" spans="1:7" ht="7.5" customHeight="1">
      <c r="A30" s="10" t="s">
        <v>29</v>
      </c>
      <c r="B30" s="22">
        <f aca="true" t="shared" si="6" ref="B30:G30">B36+B32+B34</f>
        <v>671059.69683</v>
      </c>
      <c r="C30" s="22">
        <f t="shared" si="6"/>
        <v>666798.61162</v>
      </c>
      <c r="D30" s="22">
        <f t="shared" si="6"/>
        <v>666928.1077399999</v>
      </c>
      <c r="E30" s="22">
        <f t="shared" si="6"/>
        <v>678579.7316299999</v>
      </c>
      <c r="F30" s="22">
        <f t="shared" si="6"/>
        <v>681136.57186</v>
      </c>
      <c r="G30" s="22">
        <f t="shared" si="6"/>
        <v>683681.7724</v>
      </c>
    </row>
    <row r="31" spans="2:7" ht="3" customHeight="1">
      <c r="B31" s="23"/>
      <c r="C31" s="23"/>
      <c r="D31" s="23"/>
      <c r="E31" s="23"/>
      <c r="F31" s="23"/>
      <c r="G31" s="23"/>
    </row>
    <row r="32" spans="1:7" ht="7.5" customHeight="1">
      <c r="A32" s="13" t="s">
        <v>30</v>
      </c>
      <c r="B32" s="23">
        <f>'[1]13SB_10'!B32+'[2]13SB_12'!B27</f>
        <v>194376.35637</v>
      </c>
      <c r="C32" s="23">
        <f>'[1]13SB_10'!C32+'[2]13SB_12'!C27</f>
        <v>194243.43346</v>
      </c>
      <c r="D32" s="23">
        <f>'[1]13SB_10'!D32+'[2]13SB_12'!D27</f>
        <v>194604.9724</v>
      </c>
      <c r="E32" s="23">
        <f>'[1]13SB_10'!E32+'[2]13SB_12'!E27</f>
        <v>195692.03287</v>
      </c>
      <c r="F32" s="23">
        <f>'[1]13SB_10'!F32+'[2]13SB_12'!F27</f>
        <v>196174.76672999997</v>
      </c>
      <c r="G32" s="23">
        <f>'[1]13SB_10'!G32+'[2]13SB_12'!G27</f>
        <v>196702.64358</v>
      </c>
    </row>
    <row r="33" spans="2:7" ht="3" customHeight="1">
      <c r="B33" s="23"/>
      <c r="C33" s="23"/>
      <c r="D33" s="23"/>
      <c r="E33" s="23"/>
      <c r="F33" s="23"/>
      <c r="G33" s="23"/>
    </row>
    <row r="34" spans="1:7" ht="7.5" customHeight="1">
      <c r="A34" s="13" t="s">
        <v>21</v>
      </c>
      <c r="B34" s="23">
        <f>'[1]13SB_10'!B34+'[2]13SB_12'!B29</f>
        <v>112566.84473</v>
      </c>
      <c r="C34" s="23">
        <f>'[1]13SB_10'!C34+'[2]13SB_12'!C29</f>
        <v>112721.54035000001</v>
      </c>
      <c r="D34" s="23">
        <f>'[1]13SB_10'!D34+'[2]13SB_12'!D29</f>
        <v>112512.59998</v>
      </c>
      <c r="E34" s="23">
        <f>'[1]13SB_10'!E34+'[2]13SB_12'!E29</f>
        <v>112456.76805</v>
      </c>
      <c r="F34" s="23">
        <f>'[1]13SB_10'!F34+'[2]13SB_12'!F29</f>
        <v>112281.33797000001</v>
      </c>
      <c r="G34" s="23">
        <f>'[1]13SB_10'!G34+'[2]13SB_12'!G29</f>
        <v>112054.64507</v>
      </c>
    </row>
    <row r="35" spans="2:7" ht="3" customHeight="1">
      <c r="B35" s="23"/>
      <c r="C35" s="23"/>
      <c r="D35" s="23"/>
      <c r="E35" s="23"/>
      <c r="F35" s="23"/>
      <c r="G35" s="23"/>
    </row>
    <row r="36" spans="1:7" s="14" customFormat="1" ht="7.5" customHeight="1">
      <c r="A36" s="13" t="s">
        <v>22</v>
      </c>
      <c r="B36" s="23">
        <f aca="true" t="shared" si="7" ref="B36:G36">SUM(B37:B39)</f>
        <v>364116.49572999997</v>
      </c>
      <c r="C36" s="23">
        <f t="shared" si="7"/>
        <v>359833.63781</v>
      </c>
      <c r="D36" s="23">
        <f t="shared" si="7"/>
        <v>359810.53536</v>
      </c>
      <c r="E36" s="23">
        <f t="shared" si="7"/>
        <v>370430.93071</v>
      </c>
      <c r="F36" s="23">
        <f t="shared" si="7"/>
        <v>372680.46716</v>
      </c>
      <c r="G36" s="23">
        <f t="shared" si="7"/>
        <v>374924.48375</v>
      </c>
    </row>
    <row r="37" spans="1:7" s="14" customFormat="1" ht="7.5" customHeight="1">
      <c r="A37" s="13" t="s">
        <v>23</v>
      </c>
      <c r="B37" s="23">
        <f>'[1]13SB_10'!B37+'[2]13SB_12'!B32</f>
        <v>183424.76091</v>
      </c>
      <c r="C37" s="23">
        <f>'[1]13SB_10'!C37+'[2]13SB_12'!C32</f>
        <v>179025.95051</v>
      </c>
      <c r="D37" s="23">
        <f>'[1]13SB_10'!D37+'[2]13SB_12'!D32</f>
        <v>178709.35236</v>
      </c>
      <c r="E37" s="23">
        <f>'[1]13SB_10'!E37+'[2]13SB_12'!E32</f>
        <v>188740.99732</v>
      </c>
      <c r="F37" s="23">
        <f>'[1]13SB_10'!F37+'[2]13SB_12'!F32</f>
        <v>190212.82504</v>
      </c>
      <c r="G37" s="23">
        <f>'[1]13SB_10'!G37+'[2]13SB_12'!G32</f>
        <v>191859.62709</v>
      </c>
    </row>
    <row r="38" spans="1:7" ht="7.5" customHeight="1">
      <c r="A38" s="13" t="s">
        <v>25</v>
      </c>
      <c r="B38" s="23">
        <f>'[1]13SB_10'!B38+'[2]13SB_12'!B33</f>
        <v>169345.21078999998</v>
      </c>
      <c r="C38" s="23">
        <f>'[1]13SB_10'!C38+'[2]13SB_12'!C33</f>
        <v>169507.16336</v>
      </c>
      <c r="D38" s="23">
        <f>'[1]13SB_10'!D38+'[2]13SB_12'!D33</f>
        <v>169850.31874</v>
      </c>
      <c r="E38" s="23">
        <f>'[1]13SB_10'!E38+'[2]13SB_12'!E33</f>
        <v>170510.4627</v>
      </c>
      <c r="F38" s="23">
        <f>'[1]13SB_10'!F38+'[2]13SB_12'!F33</f>
        <v>171329.10418</v>
      </c>
      <c r="G38" s="23">
        <f>'[1]13SB_10'!G38+'[2]13SB_12'!G33</f>
        <v>171981.66504000002</v>
      </c>
    </row>
    <row r="39" spans="1:7" ht="7.5" customHeight="1">
      <c r="A39" s="26" t="s">
        <v>31</v>
      </c>
      <c r="B39" s="23">
        <f>'[1]13SB_10'!B39</f>
        <v>11346.52403</v>
      </c>
      <c r="C39" s="23">
        <f>'[1]13SB_10'!C39</f>
        <v>11300.52394</v>
      </c>
      <c r="D39" s="23">
        <f>'[1]13SB_10'!D39</f>
        <v>11250.86426</v>
      </c>
      <c r="E39" s="23">
        <f>'[1]13SB_10'!E39</f>
        <v>11179.47069</v>
      </c>
      <c r="F39" s="23">
        <f>'[1]13SB_10'!F39</f>
        <v>11138.53794</v>
      </c>
      <c r="G39" s="23">
        <f>'[1]13SB_10'!G39</f>
        <v>11083.19162</v>
      </c>
    </row>
    <row r="40" spans="2:7" ht="3" customHeight="1">
      <c r="B40" s="23"/>
      <c r="C40" s="23"/>
      <c r="D40" s="23"/>
      <c r="E40" s="23"/>
      <c r="F40" s="23"/>
      <c r="G40" s="23"/>
    </row>
    <row r="41" spans="1:7" ht="7.5" customHeight="1">
      <c r="A41" s="10" t="s">
        <v>15</v>
      </c>
      <c r="B41" s="22">
        <f aca="true" t="shared" si="8" ref="B41:G41">B49+B47+B43</f>
        <v>2727349.49957</v>
      </c>
      <c r="C41" s="22">
        <f t="shared" si="8"/>
        <v>2735550.73688</v>
      </c>
      <c r="D41" s="22">
        <f t="shared" si="8"/>
        <v>2742534.4256299995</v>
      </c>
      <c r="E41" s="22">
        <f t="shared" si="8"/>
        <v>2751594.72817</v>
      </c>
      <c r="F41" s="22">
        <f t="shared" si="8"/>
        <v>2766853.77959</v>
      </c>
      <c r="G41" s="22">
        <f t="shared" si="8"/>
        <v>2774462.19861</v>
      </c>
    </row>
    <row r="42" spans="1:7" ht="3" customHeight="1">
      <c r="A42" s="11"/>
      <c r="B42" s="23"/>
      <c r="C42" s="23"/>
      <c r="D42" s="23"/>
      <c r="E42" s="23"/>
      <c r="F42" s="23"/>
      <c r="G42" s="23"/>
    </row>
    <row r="43" spans="1:7" ht="7.5" customHeight="1">
      <c r="A43" s="13" t="s">
        <v>32</v>
      </c>
      <c r="B43" s="23">
        <f aca="true" t="shared" si="9" ref="B43:G43">SUM(B44:B45)</f>
        <v>2558275.73164</v>
      </c>
      <c r="C43" s="23">
        <f t="shared" si="9"/>
        <v>2567399.4976500003</v>
      </c>
      <c r="D43" s="23">
        <f t="shared" si="9"/>
        <v>2575778.0929199997</v>
      </c>
      <c r="E43" s="23">
        <f t="shared" si="9"/>
        <v>2586656.37796</v>
      </c>
      <c r="F43" s="23">
        <f t="shared" si="9"/>
        <v>2602717.91012</v>
      </c>
      <c r="G43" s="23">
        <f t="shared" si="9"/>
        <v>2612058.9084799998</v>
      </c>
    </row>
    <row r="44" spans="1:7" ht="7.5" customHeight="1">
      <c r="A44" s="13" t="s">
        <v>33</v>
      </c>
      <c r="B44" s="23">
        <f>'[1]13SB_10'!B44</f>
        <v>1372000.48935</v>
      </c>
      <c r="C44" s="23">
        <f>'[1]13SB_10'!C44</f>
        <v>1376436.58925</v>
      </c>
      <c r="D44" s="23">
        <f>'[1]13SB_10'!D44</f>
        <v>1381855.84447</v>
      </c>
      <c r="E44" s="23">
        <f>'[1]13SB_10'!E44</f>
        <v>1389094.99127</v>
      </c>
      <c r="F44" s="23">
        <f>'[1]13SB_10'!F44</f>
        <v>1397721.24376</v>
      </c>
      <c r="G44" s="23">
        <f>'[1]13SB_10'!G44</f>
        <v>1403612.04422</v>
      </c>
    </row>
    <row r="45" spans="1:7" ht="7.5" customHeight="1">
      <c r="A45" s="13" t="s">
        <v>34</v>
      </c>
      <c r="B45" s="23">
        <f>'[1]13SB_10'!B45</f>
        <v>1186275.24229</v>
      </c>
      <c r="C45" s="23">
        <f>'[1]13SB_10'!C45</f>
        <v>1190962.9084</v>
      </c>
      <c r="D45" s="23">
        <f>'[1]13SB_10'!D45</f>
        <v>1193922.24845</v>
      </c>
      <c r="E45" s="23">
        <f>'[1]13SB_10'!E45</f>
        <v>1197561.38669</v>
      </c>
      <c r="F45" s="23">
        <f>'[1]13SB_10'!F45</f>
        <v>1204996.66636</v>
      </c>
      <c r="G45" s="23">
        <f>'[1]13SB_10'!G45</f>
        <v>1208446.86426</v>
      </c>
    </row>
    <row r="46" spans="1:7" ht="3" customHeight="1">
      <c r="A46" s="11"/>
      <c r="B46" s="23"/>
      <c r="C46" s="23"/>
      <c r="D46" s="23"/>
      <c r="E46" s="23"/>
      <c r="F46" s="23"/>
      <c r="G46" s="23"/>
    </row>
    <row r="47" spans="1:7" ht="7.5" customHeight="1">
      <c r="A47" s="13" t="s">
        <v>35</v>
      </c>
      <c r="B47" s="23">
        <f>'[1]13SB_10'!B47</f>
        <v>17206.15658</v>
      </c>
      <c r="C47" s="23">
        <f>'[1]13SB_10'!C47</f>
        <v>17200.47216</v>
      </c>
      <c r="D47" s="23">
        <f>'[1]13SB_10'!D47</f>
        <v>17135.09949</v>
      </c>
      <c r="E47" s="23">
        <f>'[1]13SB_10'!E47</f>
        <v>17055.95875</v>
      </c>
      <c r="F47" s="23">
        <f>'[1]13SB_10'!F47</f>
        <v>17049.82865</v>
      </c>
      <c r="G47" s="23">
        <f>'[1]13SB_10'!G47</f>
        <v>16952.73637</v>
      </c>
    </row>
    <row r="48" spans="1:7" ht="3" customHeight="1">
      <c r="A48" s="11"/>
      <c r="B48" s="23"/>
      <c r="C48" s="23"/>
      <c r="D48" s="23"/>
      <c r="E48" s="23"/>
      <c r="F48" s="23"/>
      <c r="G48" s="23"/>
    </row>
    <row r="49" spans="1:7" ht="7.5" customHeight="1">
      <c r="A49" s="13" t="s">
        <v>36</v>
      </c>
      <c r="B49" s="23">
        <f aca="true" t="shared" si="10" ref="B49:G49">SUM(B50:B51)</f>
        <v>151867.61135</v>
      </c>
      <c r="C49" s="23">
        <f t="shared" si="10"/>
        <v>150950.76707</v>
      </c>
      <c r="D49" s="23">
        <f t="shared" si="10"/>
        <v>149621.23322</v>
      </c>
      <c r="E49" s="23">
        <f t="shared" si="10"/>
        <v>147882.39145999998</v>
      </c>
      <c r="F49" s="23">
        <f t="shared" si="10"/>
        <v>147086.04082</v>
      </c>
      <c r="G49" s="23">
        <f t="shared" si="10"/>
        <v>145450.55375999998</v>
      </c>
    </row>
    <row r="50" spans="1:7" ht="7.5" customHeight="1">
      <c r="A50" s="13" t="s">
        <v>20</v>
      </c>
      <c r="B50" s="23">
        <f>'[1]13SB_10'!B50+'[2]13SB_12'!B38</f>
        <v>118678.17384999999</v>
      </c>
      <c r="C50" s="23">
        <f>'[1]13SB_10'!C50+'[2]13SB_12'!C38</f>
        <v>118080.58675</v>
      </c>
      <c r="D50" s="23">
        <f>'[1]13SB_10'!D50+'[2]13SB_12'!D38</f>
        <v>117235.01694</v>
      </c>
      <c r="E50" s="23">
        <f>'[1]13SB_10'!E50+'[2]13SB_12'!E38</f>
        <v>116056.64689999999</v>
      </c>
      <c r="F50" s="23">
        <f>'[1]13SB_10'!F50+'[2]13SB_12'!F38</f>
        <v>115522.26918999999</v>
      </c>
      <c r="G50" s="23">
        <f>'[1]13SB_10'!G50+'[2]13SB_12'!G38</f>
        <v>114451.44404999999</v>
      </c>
    </row>
    <row r="51" spans="1:7" ht="7.5" customHeight="1">
      <c r="A51" s="13" t="s">
        <v>19</v>
      </c>
      <c r="B51" s="23">
        <f>'[1]13SB_10'!B51+'[2]13SB_12'!B39</f>
        <v>33189.4375</v>
      </c>
      <c r="C51" s="23">
        <f>'[1]13SB_10'!C51+'[2]13SB_12'!C39</f>
        <v>32870.18032</v>
      </c>
      <c r="D51" s="23">
        <f>'[1]13SB_10'!D51+'[2]13SB_12'!D39</f>
        <v>32386.21628</v>
      </c>
      <c r="E51" s="23">
        <f>'[1]13SB_10'!E51+'[2]13SB_12'!E39</f>
        <v>31825.74456</v>
      </c>
      <c r="F51" s="23">
        <f>'[1]13SB_10'!F51+'[2]13SB_12'!F39</f>
        <v>31563.771630000003</v>
      </c>
      <c r="G51" s="23">
        <f>'[1]13SB_10'!G51+'[2]13SB_12'!G39</f>
        <v>30999.10971</v>
      </c>
    </row>
    <row r="52" spans="1:7" ht="3" customHeight="1">
      <c r="A52" s="13"/>
      <c r="B52" s="23"/>
      <c r="C52" s="23"/>
      <c r="D52" s="23"/>
      <c r="E52" s="23"/>
      <c r="F52" s="23"/>
      <c r="G52" s="23"/>
    </row>
    <row r="53" spans="1:7" ht="7.5" customHeight="1">
      <c r="A53" s="10" t="s">
        <v>43</v>
      </c>
      <c r="B53" s="22">
        <f>'[1]13SB_10'!B53+'[2]13SB_12'!B41</f>
        <v>16641.83049</v>
      </c>
      <c r="C53" s="22">
        <f>'[1]13SB_10'!C53+'[2]13SB_12'!C41</f>
        <v>16416.94279</v>
      </c>
      <c r="D53" s="22">
        <f>'[1]13SB_10'!D53+'[2]13SB_12'!D41</f>
        <v>16462.93232</v>
      </c>
      <c r="E53" s="22">
        <f>'[1]13SB_10'!E53+'[2]13SB_12'!E41</f>
        <v>16364.46046</v>
      </c>
      <c r="F53" s="22">
        <f>'[1]13SB_10'!F53+'[2]13SB_12'!F41</f>
        <v>16344.40196</v>
      </c>
      <c r="G53" s="22">
        <f>'[1]13SB_10'!G53+'[2]13SB_12'!G41</f>
        <v>16298.10115</v>
      </c>
    </row>
    <row r="54" spans="1:7" ht="4.5" customHeight="1">
      <c r="A54" s="16"/>
      <c r="B54" s="24"/>
      <c r="C54" s="24"/>
      <c r="D54" s="24"/>
      <c r="E54" s="24"/>
      <c r="F54" s="24"/>
      <c r="G54" s="24"/>
    </row>
    <row r="55" spans="1:8" ht="2.25" customHeight="1">
      <c r="A55" s="17"/>
      <c r="B55" s="25"/>
      <c r="C55" s="25"/>
      <c r="D55" s="25"/>
      <c r="E55" s="25"/>
      <c r="F55" s="25"/>
      <c r="G55" s="25"/>
      <c r="H55"/>
    </row>
    <row r="56" spans="1:8" s="6" customFormat="1" ht="12" customHeight="1">
      <c r="A56" s="31" t="s">
        <v>11</v>
      </c>
      <c r="B56" s="4" t="s">
        <v>13</v>
      </c>
      <c r="C56" s="5"/>
      <c r="D56" s="5"/>
      <c r="E56" s="5"/>
      <c r="F56" s="5"/>
      <c r="G56" s="5"/>
      <c r="H56"/>
    </row>
    <row r="57" spans="1:8" s="6" customFormat="1" ht="12" customHeight="1">
      <c r="A57" s="32"/>
      <c r="B57" s="7" t="s">
        <v>7</v>
      </c>
      <c r="C57" s="7" t="s">
        <v>44</v>
      </c>
      <c r="D57" s="8" t="s">
        <v>8</v>
      </c>
      <c r="E57" s="7" t="s">
        <v>9</v>
      </c>
      <c r="F57" s="7" t="s">
        <v>39</v>
      </c>
      <c r="G57" s="7" t="s">
        <v>10</v>
      </c>
      <c r="H57"/>
    </row>
    <row r="58" spans="1:13" ht="10.5" customHeight="1">
      <c r="A58" s="9" t="s">
        <v>6</v>
      </c>
      <c r="B58" s="22">
        <f aca="true" t="shared" si="11" ref="B58:G58">B60+B94+B106</f>
        <v>26658067.62471</v>
      </c>
      <c r="C58" s="22">
        <f t="shared" si="11"/>
        <v>39322897.45522</v>
      </c>
      <c r="D58" s="22">
        <f t="shared" si="11"/>
        <v>26819167.638240002</v>
      </c>
      <c r="E58" s="22">
        <f t="shared" si="11"/>
        <v>27017380.115260005</v>
      </c>
      <c r="F58" s="22">
        <f t="shared" si="11"/>
        <v>39960331.497999996</v>
      </c>
      <c r="G58" s="22">
        <f t="shared" si="11"/>
        <v>27140475.950130004</v>
      </c>
      <c r="H58" s="30"/>
      <c r="I58" s="30"/>
      <c r="J58" s="30"/>
      <c r="K58" s="30"/>
      <c r="L58" s="30"/>
      <c r="M58" s="30"/>
    </row>
    <row r="59" spans="1:7" ht="3" customHeight="1">
      <c r="A59" s="9"/>
      <c r="B59" s="23"/>
      <c r="C59" s="23"/>
      <c r="D59" s="23"/>
      <c r="E59" s="23"/>
      <c r="F59" s="23"/>
      <c r="G59" s="23"/>
    </row>
    <row r="60" spans="1:7" ht="7.5" customHeight="1">
      <c r="A60" s="10" t="s">
        <v>14</v>
      </c>
      <c r="B60" s="22">
        <f aca="true" t="shared" si="12" ref="B60:G60">B62+B83</f>
        <v>23860730.534020003</v>
      </c>
      <c r="C60" s="22">
        <f t="shared" si="12"/>
        <v>36509046.61534999</v>
      </c>
      <c r="D60" s="22">
        <f t="shared" si="12"/>
        <v>24001782.080480002</v>
      </c>
      <c r="E60" s="22">
        <f t="shared" si="12"/>
        <v>24185608.184550002</v>
      </c>
      <c r="F60" s="22">
        <f t="shared" si="12"/>
        <v>37116228.46573</v>
      </c>
      <c r="G60" s="22">
        <f t="shared" si="12"/>
        <v>24289178.397990003</v>
      </c>
    </row>
    <row r="61" spans="1:7" ht="3" customHeight="1">
      <c r="A61" s="6"/>
      <c r="B61" s="23"/>
      <c r="C61" s="23"/>
      <c r="D61" s="23"/>
      <c r="E61" s="23"/>
      <c r="F61" s="23"/>
      <c r="G61" s="23"/>
    </row>
    <row r="62" spans="1:7" ht="7.5" customHeight="1">
      <c r="A62" s="10" t="s">
        <v>16</v>
      </c>
      <c r="B62" s="22">
        <f aca="true" t="shared" si="13" ref="B62:G62">B64+B69+B71+B76+B78</f>
        <v>23176915.222530004</v>
      </c>
      <c r="C62" s="22">
        <f t="shared" si="13"/>
        <v>35526035.80656999</v>
      </c>
      <c r="D62" s="22">
        <f t="shared" si="13"/>
        <v>23314681.865840003</v>
      </c>
      <c r="E62" s="22">
        <f t="shared" si="13"/>
        <v>23487704.22794</v>
      </c>
      <c r="F62" s="22">
        <f t="shared" si="13"/>
        <v>36077711.223869994</v>
      </c>
      <c r="G62" s="22">
        <f t="shared" si="13"/>
        <v>23597731.531120002</v>
      </c>
    </row>
    <row r="63" spans="2:7" ht="3" customHeight="1">
      <c r="B63" s="23"/>
      <c r="C63" s="23"/>
      <c r="D63" s="23"/>
      <c r="E63" s="23"/>
      <c r="F63" s="23"/>
      <c r="G63" s="23"/>
    </row>
    <row r="64" spans="1:7" ht="7.5" customHeight="1">
      <c r="A64" s="13" t="s">
        <v>17</v>
      </c>
      <c r="B64" s="23">
        <f aca="true" t="shared" si="14" ref="B64:G64">SUM(B65:B67)</f>
        <v>15896060.095500002</v>
      </c>
      <c r="C64" s="23">
        <f t="shared" si="14"/>
        <v>24707463.46534</v>
      </c>
      <c r="D64" s="23">
        <f t="shared" si="14"/>
        <v>16000566.621320002</v>
      </c>
      <c r="E64" s="23">
        <f t="shared" si="14"/>
        <v>16081991.70166</v>
      </c>
      <c r="F64" s="23">
        <f t="shared" si="14"/>
        <v>24851052.44006</v>
      </c>
      <c r="G64" s="23">
        <f t="shared" si="14"/>
        <v>16203388.07766</v>
      </c>
    </row>
    <row r="65" spans="1:7" ht="7.5" customHeight="1">
      <c r="A65" s="13" t="s">
        <v>18</v>
      </c>
      <c r="B65" s="23">
        <f>'[1]13SB_10'!B65+'[2]13SB_12'!B53</f>
        <v>7173706.06489</v>
      </c>
      <c r="C65" s="23">
        <f>'[1]13SB_10'!C65+'[2]13SB_12'!C53</f>
        <v>11083614.68146</v>
      </c>
      <c r="D65" s="23">
        <f>'[1]13SB_10'!D65+'[2]13SB_12'!D53</f>
        <v>7226088.15436</v>
      </c>
      <c r="E65" s="23">
        <f>'[1]13SB_10'!E65+'[2]13SB_12'!E53</f>
        <v>7262723.00037</v>
      </c>
      <c r="F65" s="23">
        <f>'[1]13SB_10'!F65+'[2]13SB_12'!F53</f>
        <v>11138648.574310001</v>
      </c>
      <c r="G65" s="23">
        <f>'[1]13SB_10'!G65+'[2]13SB_12'!G53</f>
        <v>7327462.14279</v>
      </c>
    </row>
    <row r="66" spans="1:7" ht="7.5" customHeight="1">
      <c r="A66" s="13" t="s">
        <v>19</v>
      </c>
      <c r="B66" s="23">
        <f>'[1]13SB_10'!B66+'[2]13SB_12'!B54</f>
        <v>6090604.069800001</v>
      </c>
      <c r="C66" s="23">
        <f>'[1]13SB_10'!C66+'[2]13SB_12'!C54</f>
        <v>9472937.24885</v>
      </c>
      <c r="D66" s="23">
        <f>'[1]13SB_10'!D66+'[2]13SB_12'!D54</f>
        <v>6134000.56145</v>
      </c>
      <c r="E66" s="23">
        <f>'[1]13SB_10'!E66+'[2]13SB_12'!E54</f>
        <v>6168006.76396</v>
      </c>
      <c r="F66" s="23">
        <f>'[1]13SB_10'!F66+'[2]13SB_12'!F54</f>
        <v>9541658.01043</v>
      </c>
      <c r="G66" s="23">
        <f>'[1]13SB_10'!G66+'[2]13SB_12'!G54</f>
        <v>6211286.76511</v>
      </c>
    </row>
    <row r="67" spans="1:7" ht="7.5" customHeight="1">
      <c r="A67" s="13" t="s">
        <v>20</v>
      </c>
      <c r="B67" s="23">
        <f>'[1]13SB_10'!B67+'[2]13SB_12'!B55</f>
        <v>2631749.96081</v>
      </c>
      <c r="C67" s="23">
        <f>'[1]13SB_10'!C67+'[2]13SB_12'!C55</f>
        <v>4150911.53503</v>
      </c>
      <c r="D67" s="23">
        <f>'[1]13SB_10'!D67+'[2]13SB_12'!D55</f>
        <v>2640477.90551</v>
      </c>
      <c r="E67" s="23">
        <f>'[1]13SB_10'!E67+'[2]13SB_12'!E55</f>
        <v>2651261.93733</v>
      </c>
      <c r="F67" s="23">
        <f>'[1]13SB_10'!F67+'[2]13SB_12'!F55</f>
        <v>4170745.85532</v>
      </c>
      <c r="G67" s="23">
        <f>'[1]13SB_10'!G67+'[2]13SB_12'!G55</f>
        <v>2664639.16976</v>
      </c>
    </row>
    <row r="68" spans="2:7" ht="3" customHeight="1">
      <c r="B68" s="23"/>
      <c r="C68" s="23"/>
      <c r="D68" s="23"/>
      <c r="E68" s="23"/>
      <c r="F68" s="23"/>
      <c r="G68" s="23"/>
    </row>
    <row r="69" spans="1:7" ht="7.5" customHeight="1">
      <c r="A69" s="13" t="s">
        <v>21</v>
      </c>
      <c r="B69" s="23">
        <f>'[1]13SB_10'!B69+'[2]13SB_12'!B57</f>
        <v>5805061.6577</v>
      </c>
      <c r="C69" s="23">
        <f>'[1]13SB_10'!C69+'[2]13SB_12'!C57</f>
        <v>9046738.99282</v>
      </c>
      <c r="D69" s="23">
        <f>'[1]13SB_10'!D69+'[2]13SB_12'!D57</f>
        <v>5833885.48757</v>
      </c>
      <c r="E69" s="23">
        <f>'[1]13SB_10'!E69+'[2]13SB_12'!E57</f>
        <v>5858458.6211</v>
      </c>
      <c r="F69" s="23">
        <f>'[1]13SB_10'!F69+'[2]13SB_12'!F57</f>
        <v>9062707.44884</v>
      </c>
      <c r="G69" s="23">
        <f>'[1]13SB_10'!G69+'[2]13SB_12'!G57</f>
        <v>5900483.48708</v>
      </c>
    </row>
    <row r="70" spans="1:7" ht="3" customHeight="1">
      <c r="A70" s="12"/>
      <c r="B70" s="23"/>
      <c r="C70" s="23"/>
      <c r="D70" s="23"/>
      <c r="E70" s="23"/>
      <c r="F70" s="23"/>
      <c r="G70" s="23"/>
    </row>
    <row r="71" spans="1:7" ht="7.5" customHeight="1">
      <c r="A71" s="13" t="s">
        <v>22</v>
      </c>
      <c r="B71" s="23">
        <f aca="true" t="shared" si="15" ref="B71:G71">SUM(B72:B74)</f>
        <v>1413234.91527</v>
      </c>
      <c r="C71" s="23">
        <f t="shared" si="15"/>
        <v>1702876.55157</v>
      </c>
      <c r="D71" s="23">
        <f t="shared" si="15"/>
        <v>1425683.2136199998</v>
      </c>
      <c r="E71" s="23">
        <f t="shared" si="15"/>
        <v>1487795.1826900002</v>
      </c>
      <c r="F71" s="23">
        <f t="shared" si="15"/>
        <v>2095137.6268799999</v>
      </c>
      <c r="G71" s="23">
        <f t="shared" si="15"/>
        <v>1441806.07354</v>
      </c>
    </row>
    <row r="72" spans="1:7" ht="7.5" customHeight="1">
      <c r="A72" s="13" t="s">
        <v>23</v>
      </c>
      <c r="B72" s="23">
        <f>'[1]13SB_10'!B72+'[2]13SB_12'!B60</f>
        <v>1361018.24143</v>
      </c>
      <c r="C72" s="23">
        <f>'[1]13SB_10'!C72+'[2]13SB_12'!C60</f>
        <v>1623704.60494</v>
      </c>
      <c r="D72" s="23">
        <f>'[1]13SB_10'!D72+'[2]13SB_12'!D60</f>
        <v>1371770.5200299998</v>
      </c>
      <c r="E72" s="23">
        <f>'[1]13SB_10'!E72+'[2]13SB_12'!E60</f>
        <v>1433086.6606800002</v>
      </c>
      <c r="F72" s="23">
        <f>'[1]13SB_10'!F72+'[2]13SB_12'!F60</f>
        <v>2012855.99806</v>
      </c>
      <c r="G72" s="23">
        <f>'[1]13SB_10'!G72+'[2]13SB_12'!G60</f>
        <v>1385651.72437</v>
      </c>
    </row>
    <row r="73" spans="1:7" ht="7.5" customHeight="1">
      <c r="A73" s="13" t="s">
        <v>24</v>
      </c>
      <c r="B73" s="23">
        <f>'[1]13SB_10'!B73+'[2]13SB_12'!B61</f>
        <v>29277.09483</v>
      </c>
      <c r="C73" s="23">
        <f>'[1]13SB_10'!C73+'[2]13SB_12'!C61</f>
        <v>44648.498</v>
      </c>
      <c r="D73" s="23">
        <f>'[1]13SB_10'!D73+'[2]13SB_12'!D61</f>
        <v>30296.408239999997</v>
      </c>
      <c r="E73" s="23">
        <f>'[1]13SB_10'!E73+'[2]13SB_12'!E61</f>
        <v>30698.839050000002</v>
      </c>
      <c r="F73" s="23">
        <f>'[1]13SB_10'!F73+'[2]13SB_12'!F61</f>
        <v>46253.566430000006</v>
      </c>
      <c r="G73" s="23">
        <f>'[1]13SB_10'!G73+'[2]13SB_12'!G61</f>
        <v>31440.55459</v>
      </c>
    </row>
    <row r="74" spans="1:7" ht="7.5" customHeight="1">
      <c r="A74" s="13" t="s">
        <v>25</v>
      </c>
      <c r="B74" s="23">
        <f>'[1]13SB_10'!B74+'[2]13SB_12'!B62</f>
        <v>22939.57901</v>
      </c>
      <c r="C74" s="23">
        <f>'[1]13SB_10'!C74+'[2]13SB_12'!C62</f>
        <v>34523.44863</v>
      </c>
      <c r="D74" s="23">
        <f>'[1]13SB_10'!D74+'[2]13SB_12'!D62</f>
        <v>23616.28535</v>
      </c>
      <c r="E74" s="23">
        <f>'[1]13SB_10'!E74+'[2]13SB_12'!E62</f>
        <v>24009.682960000002</v>
      </c>
      <c r="F74" s="23">
        <f>'[1]13SB_10'!F74+'[2]13SB_12'!F62</f>
        <v>36028.06239</v>
      </c>
      <c r="G74" s="23">
        <f>'[1]13SB_10'!G74+'[2]13SB_12'!G62</f>
        <v>24713.79458</v>
      </c>
    </row>
    <row r="75" spans="2:7" ht="3" customHeight="1">
      <c r="B75" s="23"/>
      <c r="C75" s="23"/>
      <c r="D75" s="23"/>
      <c r="E75" s="23"/>
      <c r="F75" s="23"/>
      <c r="G75" s="23"/>
    </row>
    <row r="76" spans="1:7" ht="7.5" customHeight="1">
      <c r="A76" s="13" t="s">
        <v>38</v>
      </c>
      <c r="B76" s="23">
        <f>'[1]13SB_10'!B76+'[2]13SB_12'!B64</f>
        <v>62366.67013</v>
      </c>
      <c r="C76" s="23">
        <f>'[1]13SB_10'!C76+'[2]13SB_12'!C64</f>
        <v>68773.04818</v>
      </c>
      <c r="D76" s="23">
        <f>'[1]13SB_10'!D76+'[2]13SB_12'!D64</f>
        <v>54374.92773</v>
      </c>
      <c r="E76" s="23">
        <f>'[1]13SB_10'!E76+'[2]13SB_12'!E64</f>
        <v>59295.04883</v>
      </c>
      <c r="F76" s="23">
        <f>'[1]13SB_10'!F76+'[2]13SB_12'!F64</f>
        <v>68658.44986000001</v>
      </c>
      <c r="G76" s="23">
        <f>'[1]13SB_10'!G76+'[2]13SB_12'!G64</f>
        <v>51902.51006</v>
      </c>
    </row>
    <row r="77" spans="1:7" ht="3" customHeight="1">
      <c r="A77" s="11"/>
      <c r="B77" s="23"/>
      <c r="C77" s="23"/>
      <c r="D77" s="23"/>
      <c r="E77" s="23"/>
      <c r="F77" s="23"/>
      <c r="G77" s="23"/>
    </row>
    <row r="78" spans="1:7" ht="7.5" customHeight="1">
      <c r="A78" s="13" t="s">
        <v>26</v>
      </c>
      <c r="B78" s="23">
        <f aca="true" t="shared" si="16" ref="B78:G78">SUM(B79:B81)</f>
        <v>191.88393</v>
      </c>
      <c r="C78" s="23">
        <f t="shared" si="16"/>
        <v>183.74866</v>
      </c>
      <c r="D78" s="23">
        <f t="shared" si="16"/>
        <v>171.6156</v>
      </c>
      <c r="E78" s="23">
        <f t="shared" si="16"/>
        <v>163.67365999999998</v>
      </c>
      <c r="F78" s="23">
        <f t="shared" si="16"/>
        <v>155.25823</v>
      </c>
      <c r="G78" s="23">
        <f t="shared" si="16"/>
        <v>151.38278</v>
      </c>
    </row>
    <row r="79" spans="1:7" ht="7.5" customHeight="1">
      <c r="A79" s="13" t="s">
        <v>37</v>
      </c>
      <c r="B79" s="23">
        <f>'[1]13SB_10'!B79</f>
        <v>0</v>
      </c>
      <c r="C79" s="23">
        <f>'[1]13SB_10'!C79</f>
        <v>0</v>
      </c>
      <c r="D79" s="23">
        <f>'[1]13SB_10'!D79</f>
        <v>0</v>
      </c>
      <c r="E79" s="23">
        <f>'[1]13SB_10'!E79</f>
        <v>0</v>
      </c>
      <c r="F79" s="23">
        <f>'[1]13SB_10'!F79</f>
        <v>0</v>
      </c>
      <c r="G79" s="23">
        <f>'[1]13SB_10'!G79</f>
        <v>0</v>
      </c>
    </row>
    <row r="80" spans="1:7" ht="7.5" customHeight="1">
      <c r="A80" s="13" t="s">
        <v>27</v>
      </c>
      <c r="B80" s="23">
        <f>'[1]13SB_10'!B80</f>
        <v>180.46031</v>
      </c>
      <c r="C80" s="23">
        <f>'[1]13SB_10'!C80</f>
        <v>172.3255</v>
      </c>
      <c r="D80" s="23">
        <f>'[1]13SB_10'!D80</f>
        <v>160.56288</v>
      </c>
      <c r="E80" s="23">
        <f>'[1]13SB_10'!E80</f>
        <v>152.62094</v>
      </c>
      <c r="F80" s="23">
        <f>'[1]13SB_10'!F80</f>
        <v>144.50768</v>
      </c>
      <c r="G80" s="23">
        <f>'[1]13SB_10'!G80</f>
        <v>140.55706</v>
      </c>
    </row>
    <row r="81" spans="1:7" ht="7.5" customHeight="1">
      <c r="A81" s="13" t="s">
        <v>28</v>
      </c>
      <c r="B81" s="23">
        <f>'[1]13SB_10'!B81</f>
        <v>11.42362</v>
      </c>
      <c r="C81" s="23">
        <f>'[1]13SB_10'!C81</f>
        <v>11.42316</v>
      </c>
      <c r="D81" s="23">
        <f>'[1]13SB_10'!D81</f>
        <v>11.05272</v>
      </c>
      <c r="E81" s="23">
        <f>'[1]13SB_10'!E81</f>
        <v>11.05272</v>
      </c>
      <c r="F81" s="23">
        <f>'[1]13SB_10'!F81</f>
        <v>10.75055</v>
      </c>
      <c r="G81" s="23">
        <f>'[1]13SB_10'!G81</f>
        <v>10.82572</v>
      </c>
    </row>
    <row r="82" spans="1:7" ht="3" customHeight="1">
      <c r="A82" s="11"/>
      <c r="B82" s="23"/>
      <c r="C82" s="23"/>
      <c r="D82" s="23"/>
      <c r="E82" s="23"/>
      <c r="F82" s="23"/>
      <c r="G82" s="23"/>
    </row>
    <row r="83" spans="1:7" ht="7.5" customHeight="1">
      <c r="A83" s="10" t="s">
        <v>29</v>
      </c>
      <c r="B83" s="22">
        <f aca="true" t="shared" si="17" ref="B83:G83">B89+B85+B87</f>
        <v>683815.31149</v>
      </c>
      <c r="C83" s="22">
        <f t="shared" si="17"/>
        <v>983010.8087799998</v>
      </c>
      <c r="D83" s="22">
        <f t="shared" si="17"/>
        <v>687100.21464</v>
      </c>
      <c r="E83" s="22">
        <f t="shared" si="17"/>
        <v>697903.95661</v>
      </c>
      <c r="F83" s="22">
        <f t="shared" si="17"/>
        <v>1038517.24186</v>
      </c>
      <c r="G83" s="22">
        <f t="shared" si="17"/>
        <v>691446.86687</v>
      </c>
    </row>
    <row r="84" spans="2:7" ht="3" customHeight="1">
      <c r="B84" s="23"/>
      <c r="C84" s="23"/>
      <c r="D84" s="23"/>
      <c r="E84" s="23"/>
      <c r="F84" s="23"/>
      <c r="G84" s="23"/>
    </row>
    <row r="85" spans="1:7" ht="7.5" customHeight="1">
      <c r="A85" s="13" t="s">
        <v>30</v>
      </c>
      <c r="B85" s="23">
        <f>'[1]13SB_10'!B85+'[2]13SB_12'!B68</f>
        <v>197253.30378000002</v>
      </c>
      <c r="C85" s="23">
        <f>'[1]13SB_10'!C85+'[2]13SB_12'!C68</f>
        <v>312246.82192</v>
      </c>
      <c r="D85" s="23">
        <f>'[1]13SB_10'!D85+'[2]13SB_12'!D68</f>
        <v>198708.33005000002</v>
      </c>
      <c r="E85" s="23">
        <f>'[1]13SB_10'!E85+'[2]13SB_12'!E68</f>
        <v>199796.85647</v>
      </c>
      <c r="F85" s="23">
        <f>'[1]13SB_10'!F85+'[2]13SB_12'!F68</f>
        <v>316553.59954</v>
      </c>
      <c r="G85" s="23">
        <f>'[1]13SB_10'!G85+'[2]13SB_12'!G68</f>
        <v>201198.45694</v>
      </c>
    </row>
    <row r="86" spans="2:7" ht="3" customHeight="1">
      <c r="B86" s="23"/>
      <c r="C86" s="23"/>
      <c r="D86" s="23"/>
      <c r="E86" s="23"/>
      <c r="F86" s="23"/>
      <c r="G86" s="23"/>
    </row>
    <row r="87" spans="1:7" ht="7.5" customHeight="1">
      <c r="A87" s="13" t="s">
        <v>21</v>
      </c>
      <c r="B87" s="23">
        <f>'[1]13SB_10'!B87+'[2]13SB_12'!B70</f>
        <v>111867.21863</v>
      </c>
      <c r="C87" s="23">
        <f>'[1]13SB_10'!C87+'[2]13SB_12'!C70</f>
        <v>176678.95867999998</v>
      </c>
      <c r="D87" s="23">
        <f>'[1]13SB_10'!D87+'[2]13SB_12'!D70</f>
        <v>111569.17474</v>
      </c>
      <c r="E87" s="23">
        <f>'[1]13SB_10'!E87+'[2]13SB_12'!E70</f>
        <v>111503.68604999999</v>
      </c>
      <c r="F87" s="23">
        <f>'[1]13SB_10'!F87+'[2]13SB_12'!F70</f>
        <v>174758.08076</v>
      </c>
      <c r="G87" s="23">
        <f>'[1]13SB_10'!G87+'[2]13SB_12'!G70</f>
        <v>111319.30149</v>
      </c>
    </row>
    <row r="88" spans="2:7" ht="3" customHeight="1">
      <c r="B88" s="23"/>
      <c r="C88" s="23"/>
      <c r="D88" s="23"/>
      <c r="E88" s="23"/>
      <c r="F88" s="23"/>
      <c r="G88" s="23"/>
    </row>
    <row r="89" spans="1:7" ht="7.5" customHeight="1">
      <c r="A89" s="13" t="s">
        <v>22</v>
      </c>
      <c r="B89" s="23">
        <f aca="true" t="shared" si="18" ref="B89:G89">SUM(B90:B92)</f>
        <v>374694.78907999996</v>
      </c>
      <c r="C89" s="23">
        <f t="shared" si="18"/>
        <v>494085.02817999996</v>
      </c>
      <c r="D89" s="23">
        <f t="shared" si="18"/>
        <v>376822.70985</v>
      </c>
      <c r="E89" s="23">
        <f t="shared" si="18"/>
        <v>386603.41409</v>
      </c>
      <c r="F89" s="23">
        <f t="shared" si="18"/>
        <v>547205.56156</v>
      </c>
      <c r="G89" s="23">
        <f t="shared" si="18"/>
        <v>378929.10844000004</v>
      </c>
    </row>
    <row r="90" spans="1:7" ht="7.5" customHeight="1">
      <c r="A90" s="13" t="s">
        <v>23</v>
      </c>
      <c r="B90" s="23">
        <f>'[1]13SB_10'!B90+'[2]13SB_12'!B73</f>
        <v>190834.71532999998</v>
      </c>
      <c r="C90" s="23">
        <f>'[1]13SB_10'!C90+'[2]13SB_12'!C73</f>
        <v>222911.8651</v>
      </c>
      <c r="D90" s="23">
        <f>'[1]13SB_10'!D90+'[2]13SB_12'!D73</f>
        <v>191261.27586000002</v>
      </c>
      <c r="E90" s="23">
        <f>'[1]13SB_10'!E90+'[2]13SB_12'!E73</f>
        <v>200058.52001</v>
      </c>
      <c r="F90" s="23">
        <f>'[1]13SB_10'!F90+'[2]13SB_12'!F73</f>
        <v>271927.65992</v>
      </c>
      <c r="G90" s="23">
        <f>'[1]13SB_10'!G90+'[2]13SB_12'!G73</f>
        <v>190660.94986</v>
      </c>
    </row>
    <row r="91" spans="1:7" ht="7.5" customHeight="1">
      <c r="A91" s="13" t="s">
        <v>25</v>
      </c>
      <c r="B91" s="23">
        <f>'[1]13SB_10'!B91+'[2]13SB_12'!B74</f>
        <v>172821.43521</v>
      </c>
      <c r="C91" s="23">
        <f>'[1]13SB_10'!C91+'[2]13SB_12'!C74</f>
        <v>260189.96201</v>
      </c>
      <c r="D91" s="23">
        <f>'[1]13SB_10'!D91+'[2]13SB_12'!D74</f>
        <v>174634.29187999998</v>
      </c>
      <c r="E91" s="23">
        <f>'[1]13SB_10'!E91+'[2]13SB_12'!E74</f>
        <v>175669.34861999998</v>
      </c>
      <c r="F91" s="23">
        <f>'[1]13SB_10'!F91+'[2]13SB_12'!F74</f>
        <v>264672.98991999996</v>
      </c>
      <c r="G91" s="23">
        <f>'[1]13SB_10'!G91+'[2]13SB_12'!G74</f>
        <v>177493.89605</v>
      </c>
    </row>
    <row r="92" spans="1:7" ht="7.5" customHeight="1">
      <c r="A92" s="26" t="s">
        <v>31</v>
      </c>
      <c r="B92" s="23">
        <f>'[1]13SB_10'!B92</f>
        <v>11038.63854</v>
      </c>
      <c r="C92" s="23">
        <f>'[1]13SB_10'!C92</f>
        <v>10983.20107</v>
      </c>
      <c r="D92" s="23">
        <f>'[1]13SB_10'!D92</f>
        <v>10927.14211</v>
      </c>
      <c r="E92" s="23">
        <f>'[1]13SB_10'!E92</f>
        <v>10875.54546</v>
      </c>
      <c r="F92" s="23">
        <f>'[1]13SB_10'!F92</f>
        <v>10604.91172</v>
      </c>
      <c r="G92" s="23">
        <f>'[1]13SB_10'!G92</f>
        <v>10774.26253</v>
      </c>
    </row>
    <row r="93" spans="2:7" ht="3" customHeight="1">
      <c r="B93" s="23"/>
      <c r="C93" s="23"/>
      <c r="D93" s="23"/>
      <c r="E93" s="23"/>
      <c r="F93" s="23"/>
      <c r="G93" s="23"/>
    </row>
    <row r="94" spans="1:7" ht="7.5" customHeight="1">
      <c r="A94" s="10" t="s">
        <v>15</v>
      </c>
      <c r="B94" s="22">
        <f aca="true" t="shared" si="19" ref="B94:G94">B102+B100+B96</f>
        <v>2781045.75988</v>
      </c>
      <c r="C94" s="22">
        <f t="shared" si="19"/>
        <v>2793046.3730599997</v>
      </c>
      <c r="D94" s="22">
        <f t="shared" si="19"/>
        <v>2801237.83461</v>
      </c>
      <c r="E94" s="22">
        <f t="shared" si="19"/>
        <v>2815586.84205</v>
      </c>
      <c r="F94" s="22">
        <f t="shared" si="19"/>
        <v>2823521.45861</v>
      </c>
      <c r="G94" s="22">
        <f t="shared" si="19"/>
        <v>2835087.11687</v>
      </c>
    </row>
    <row r="95" spans="1:7" ht="3" customHeight="1">
      <c r="A95" s="11"/>
      <c r="B95" s="23"/>
      <c r="C95" s="23"/>
      <c r="D95" s="23"/>
      <c r="E95" s="23"/>
      <c r="F95" s="23"/>
      <c r="G95" s="23"/>
    </row>
    <row r="96" spans="1:7" ht="7.5" customHeight="1">
      <c r="A96" s="13" t="s">
        <v>32</v>
      </c>
      <c r="B96" s="23">
        <f aca="true" t="shared" si="20" ref="B96:G96">SUM(B97:B98)</f>
        <v>2620394.7573499996</v>
      </c>
      <c r="C96" s="23">
        <f t="shared" si="20"/>
        <v>2633870.30086</v>
      </c>
      <c r="D96" s="23">
        <f t="shared" si="20"/>
        <v>2643879.71366</v>
      </c>
      <c r="E96" s="23">
        <f t="shared" si="20"/>
        <v>2659734.88632</v>
      </c>
      <c r="F96" s="23">
        <f t="shared" si="20"/>
        <v>2669497.56475</v>
      </c>
      <c r="G96" s="23">
        <f t="shared" si="20"/>
        <v>2682073.20364</v>
      </c>
    </row>
    <row r="97" spans="1:7" ht="7.5" customHeight="1">
      <c r="A97" s="13" t="s">
        <v>33</v>
      </c>
      <c r="B97" s="23">
        <f>'[1]13SB_10'!B97</f>
        <v>1408807.42914</v>
      </c>
      <c r="C97" s="23">
        <f>'[1]13SB_10'!C97</f>
        <v>1416721.50951</v>
      </c>
      <c r="D97" s="23">
        <f>'[1]13SB_10'!D97</f>
        <v>1423186.76017</v>
      </c>
      <c r="E97" s="23">
        <f>'[1]13SB_10'!E97</f>
        <v>1433320.22141</v>
      </c>
      <c r="F97" s="23">
        <f>'[1]13SB_10'!F97</f>
        <v>1440073.04886</v>
      </c>
      <c r="G97" s="23">
        <f>'[1]13SB_10'!G97</f>
        <v>1448159.77145</v>
      </c>
    </row>
    <row r="98" spans="1:7" ht="7.5" customHeight="1">
      <c r="A98" s="13" t="s">
        <v>34</v>
      </c>
      <c r="B98" s="23">
        <f>'[1]13SB_10'!B98</f>
        <v>1211587.32821</v>
      </c>
      <c r="C98" s="23">
        <f>'[1]13SB_10'!C98</f>
        <v>1217148.79135</v>
      </c>
      <c r="D98" s="23">
        <f>'[1]13SB_10'!D98</f>
        <v>1220692.95349</v>
      </c>
      <c r="E98" s="23">
        <f>'[1]13SB_10'!E98</f>
        <v>1226414.66491</v>
      </c>
      <c r="F98" s="23">
        <f>'[1]13SB_10'!F98</f>
        <v>1229424.51589</v>
      </c>
      <c r="G98" s="23">
        <f>'[1]13SB_10'!G98</f>
        <v>1233913.43219</v>
      </c>
    </row>
    <row r="99" spans="1:7" ht="3" customHeight="1">
      <c r="A99" s="11"/>
      <c r="B99" s="23"/>
      <c r="C99" s="23"/>
      <c r="D99" s="23"/>
      <c r="E99" s="23"/>
      <c r="F99" s="23"/>
      <c r="G99" s="23"/>
    </row>
    <row r="100" spans="1:7" ht="7.5" customHeight="1">
      <c r="A100" s="13" t="s">
        <v>35</v>
      </c>
      <c r="B100" s="23">
        <f>'[1]13SB_10'!B100</f>
        <v>16859.54793</v>
      </c>
      <c r="C100" s="23">
        <f>'[1]13SB_10'!C100</f>
        <v>16796.1773</v>
      </c>
      <c r="D100" s="23">
        <f>'[1]13SB_10'!D100</f>
        <v>16732.07971</v>
      </c>
      <c r="E100" s="23">
        <f>'[1]13SB_10'!E100</f>
        <v>16692.16515</v>
      </c>
      <c r="F100" s="23">
        <f>'[1]13SB_10'!F100</f>
        <v>16586.56422</v>
      </c>
      <c r="G100" s="23">
        <f>'[1]13SB_10'!G100</f>
        <v>16556.56286</v>
      </c>
    </row>
    <row r="101" spans="1:7" ht="3" customHeight="1">
      <c r="A101" s="11"/>
      <c r="B101" s="23"/>
      <c r="C101" s="23"/>
      <c r="D101" s="23"/>
      <c r="E101" s="23"/>
      <c r="F101" s="23"/>
      <c r="G101" s="23"/>
    </row>
    <row r="102" spans="1:7" ht="7.5" customHeight="1">
      <c r="A102" s="13" t="s">
        <v>36</v>
      </c>
      <c r="B102" s="23">
        <f aca="true" t="shared" si="21" ref="B102:G102">SUM(B103:B104)</f>
        <v>143791.4546</v>
      </c>
      <c r="C102" s="23">
        <f t="shared" si="21"/>
        <v>142379.8949</v>
      </c>
      <c r="D102" s="23">
        <f t="shared" si="21"/>
        <v>140626.04124</v>
      </c>
      <c r="E102" s="23">
        <f t="shared" si="21"/>
        <v>139159.79058</v>
      </c>
      <c r="F102" s="23">
        <f t="shared" si="21"/>
        <v>137437.32964</v>
      </c>
      <c r="G102" s="23">
        <f t="shared" si="21"/>
        <v>136457.35037</v>
      </c>
    </row>
    <row r="103" spans="1:7" ht="7.5" customHeight="1">
      <c r="A103" s="13" t="s">
        <v>20</v>
      </c>
      <c r="B103" s="23">
        <f>'[1]13SB_10'!B103+'[2]13SB_12'!B79</f>
        <v>113354.90982999999</v>
      </c>
      <c r="C103" s="23">
        <f>'[1]13SB_10'!C103+'[2]13SB_12'!C79</f>
        <v>112428.55668000001</v>
      </c>
      <c r="D103" s="23">
        <f>'[1]13SB_10'!D103+'[2]13SB_12'!D79</f>
        <v>111295.85664</v>
      </c>
      <c r="E103" s="23">
        <f>'[1]13SB_10'!E103+'[2]13SB_12'!E79</f>
        <v>110363.52598</v>
      </c>
      <c r="F103" s="23">
        <f>'[1]13SB_10'!F103+'[2]13SB_12'!F79</f>
        <v>109206.4964</v>
      </c>
      <c r="G103" s="23">
        <f>'[1]13SB_10'!G103+'[2]13SB_12'!G79</f>
        <v>108575.42415</v>
      </c>
    </row>
    <row r="104" spans="1:7" ht="7.5" customHeight="1">
      <c r="A104" s="13" t="s">
        <v>19</v>
      </c>
      <c r="B104" s="23">
        <f>'[1]13SB_10'!B104+'[2]13SB_12'!B80</f>
        <v>30436.54477</v>
      </c>
      <c r="C104" s="23">
        <f>'[1]13SB_10'!C104+'[2]13SB_12'!C80</f>
        <v>29951.33822</v>
      </c>
      <c r="D104" s="23">
        <f>'[1]13SB_10'!D104+'[2]13SB_12'!D80</f>
        <v>29330.1846</v>
      </c>
      <c r="E104" s="23">
        <f>'[1]13SB_10'!E104+'[2]13SB_12'!E80</f>
        <v>28796.264600000002</v>
      </c>
      <c r="F104" s="23">
        <f>'[1]13SB_10'!F104+'[2]13SB_12'!F80</f>
        <v>28230.83324</v>
      </c>
      <c r="G104" s="23">
        <f>'[1]13SB_10'!G104+'[2]13SB_12'!G80</f>
        <v>27881.92622</v>
      </c>
    </row>
    <row r="105" spans="1:7" ht="3" customHeight="1">
      <c r="A105" s="13"/>
      <c r="B105" s="23"/>
      <c r="C105" s="23"/>
      <c r="D105" s="23"/>
      <c r="E105" s="23"/>
      <c r="F105" s="23"/>
      <c r="G105" s="23"/>
    </row>
    <row r="106" spans="1:7" ht="7.5" customHeight="1">
      <c r="A106" s="10" t="s">
        <v>43</v>
      </c>
      <c r="B106" s="22">
        <f>'[1]13SB_10'!B106+'[2]13SB_12'!B82</f>
        <v>16291.33081</v>
      </c>
      <c r="C106" s="22">
        <f>'[1]13SB_10'!C106+'[2]13SB_12'!C82</f>
        <v>20804.46681</v>
      </c>
      <c r="D106" s="22">
        <f>'[1]13SB_10'!D106+'[2]13SB_12'!D82</f>
        <v>16147.72315</v>
      </c>
      <c r="E106" s="22">
        <f>'[1]13SB_10'!E106+'[2]13SB_12'!E82</f>
        <v>16185.08866</v>
      </c>
      <c r="F106" s="22">
        <f>'[1]13SB_10'!F106+'[2]13SB_12'!F82</f>
        <v>20581.57366</v>
      </c>
      <c r="G106" s="22">
        <f>'[1]13SB_10'!G106+'[2]13SB_12'!G82</f>
        <v>16210.43527</v>
      </c>
    </row>
    <row r="107" spans="1:7" ht="4.5" customHeight="1">
      <c r="A107" s="15"/>
      <c r="B107" s="18"/>
      <c r="C107" s="17"/>
      <c r="D107" s="17"/>
      <c r="E107" s="17"/>
      <c r="F107" s="17"/>
      <c r="G107" s="17"/>
    </row>
    <row r="108" spans="1:2" ht="9" customHeight="1">
      <c r="A108" s="19" t="s">
        <v>12</v>
      </c>
      <c r="B108" s="20"/>
    </row>
    <row r="109" ht="3.75" customHeight="1"/>
    <row r="110" ht="9" customHeight="1">
      <c r="A110" s="28" t="s">
        <v>40</v>
      </c>
    </row>
    <row r="111" ht="9" customHeight="1">
      <c r="A111" s="28" t="s">
        <v>41</v>
      </c>
    </row>
    <row r="112" ht="2.25" customHeight="1">
      <c r="A112" s="27"/>
    </row>
    <row r="113" spans="1:7" ht="24" customHeight="1">
      <c r="A113" s="33" t="s">
        <v>42</v>
      </c>
      <c r="B113" s="33"/>
      <c r="C113" s="33"/>
      <c r="D113" s="33"/>
      <c r="E113" s="33"/>
      <c r="F113" s="33"/>
      <c r="G113" s="33"/>
    </row>
    <row r="114" ht="7.5" customHeight="1"/>
    <row r="116" spans="2:7" ht="7.5" customHeight="1">
      <c r="B116" s="30"/>
      <c r="C116" s="30"/>
      <c r="D116" s="30"/>
      <c r="E116" s="30"/>
      <c r="F116" s="30"/>
      <c r="G116" s="30"/>
    </row>
    <row r="118" spans="2:7" ht="7.5" customHeight="1">
      <c r="B118" s="30"/>
      <c r="C118" s="30"/>
      <c r="D118" s="30"/>
      <c r="E118" s="30"/>
      <c r="F118" s="30"/>
      <c r="G118" s="30"/>
    </row>
  </sheetData>
  <sheetProtection/>
  <mergeCells count="3">
    <mergeCell ref="A3:A4"/>
    <mergeCell ref="A56:A57"/>
    <mergeCell ref="A113:G113"/>
  </mergeCells>
  <printOptions/>
  <pageMargins left="0.7874015748031497" right="0.31496062992125984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COMQS-C09</dc:creator>
  <cp:keywords/>
  <dc:description/>
  <cp:lastModifiedBy>Sergio Figueiredo Vieira - DATAPREVRJ</cp:lastModifiedBy>
  <cp:lastPrinted>2012-01-11T13:38:45Z</cp:lastPrinted>
  <dcterms:created xsi:type="dcterms:W3CDTF">1998-01-28T15:20:13Z</dcterms:created>
  <dcterms:modified xsi:type="dcterms:W3CDTF">2014-02-11T10:47:49Z</dcterms:modified>
  <cp:category/>
  <cp:version/>
  <cp:contentType/>
  <cp:contentStatus/>
</cp:coreProperties>
</file>